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2120" windowHeight="8328" activeTab="0"/>
  </bookViews>
  <sheets>
    <sheet name="чемпионат" sheetId="1" r:id="rId1"/>
    <sheet name="первенство" sheetId="2" r:id="rId2"/>
    <sheet name="старт лыжи" sheetId="3" r:id="rId3"/>
    <sheet name="Лист1" sheetId="4" r:id="rId4"/>
  </sheets>
  <definedNames>
    <definedName name="_xlnm.Print_Titles" localSheetId="1">'первенство'!$2:$6</definedName>
    <definedName name="_xlnm.Print_Titles" localSheetId="2">'старт лыжи'!$3:$3</definedName>
    <definedName name="_xlnm.Print_Titles" localSheetId="0">'чемпионат'!$5:$6</definedName>
  </definedNames>
  <calcPr fullCalcOnLoad="1"/>
</workbook>
</file>

<file path=xl/sharedStrings.xml><?xml version="1.0" encoding="utf-8"?>
<sst xmlns="http://schemas.openxmlformats.org/spreadsheetml/2006/main" count="1182" uniqueCount="325">
  <si>
    <t>№ п/п</t>
  </si>
  <si>
    <t>Фамилия, Имя</t>
  </si>
  <si>
    <t>Год рожд.</t>
  </si>
  <si>
    <t>Разряд</t>
  </si>
  <si>
    <t>Спортклуб</t>
  </si>
  <si>
    <t>Номер</t>
  </si>
  <si>
    <t>Стрельба</t>
  </si>
  <si>
    <t>Гимнастика</t>
  </si>
  <si>
    <t>Сумма очков</t>
  </si>
  <si>
    <t>Коэфф.</t>
  </si>
  <si>
    <t>Сумма с коэфф.</t>
  </si>
  <si>
    <t>Выполн. разряд</t>
  </si>
  <si>
    <t>Место</t>
  </si>
  <si>
    <t>рез.</t>
  </si>
  <si>
    <t>очки</t>
  </si>
  <si>
    <t>Главный секретарь</t>
  </si>
  <si>
    <t>Главный судья</t>
  </si>
  <si>
    <t>Лыжи</t>
  </si>
  <si>
    <t>Сахоненко Н.А.</t>
  </si>
  <si>
    <t>КМС</t>
  </si>
  <si>
    <t>Мусагитов Артур</t>
  </si>
  <si>
    <t>Жукова Любовь</t>
  </si>
  <si>
    <t>Рычкова Юлия</t>
  </si>
  <si>
    <t>МС</t>
  </si>
  <si>
    <t>Новицкая Яна</t>
  </si>
  <si>
    <t>Неупокоев Стас</t>
  </si>
  <si>
    <t>Алмин Данил</t>
  </si>
  <si>
    <t>Брух Дмитрий</t>
  </si>
  <si>
    <t>Рычков Денис</t>
  </si>
  <si>
    <t>Афанасьев Вячеслав</t>
  </si>
  <si>
    <t>Муромцев Сергей</t>
  </si>
  <si>
    <t>Шмидт Андрей</t>
  </si>
  <si>
    <t>Шелуха Евгений</t>
  </si>
  <si>
    <t>Юноши 1999-2000 г.р.</t>
  </si>
  <si>
    <t>Юноши 1997-1998 г.р.</t>
  </si>
  <si>
    <t>Девушки 1999-2000 г.р.</t>
  </si>
  <si>
    <t>Голота Андрей</t>
  </si>
  <si>
    <t>Горьковский р-н</t>
  </si>
  <si>
    <t>Иванькин Алексей</t>
  </si>
  <si>
    <t>Синяя Екатерина</t>
  </si>
  <si>
    <t>Кулагин Валерий</t>
  </si>
  <si>
    <t>Косарев Илья</t>
  </si>
  <si>
    <t>Кабаненко Владимир</t>
  </si>
  <si>
    <t>Садыков Сергей</t>
  </si>
  <si>
    <t>Жилкина Мария</t>
  </si>
  <si>
    <t>Саргатский р-н</t>
  </si>
  <si>
    <t>Антипова Анастасия</t>
  </si>
  <si>
    <t>г. Омск</t>
  </si>
  <si>
    <t>Нефедченко А.Н.</t>
  </si>
  <si>
    <t>Девушки 1998-1997 г.р.</t>
  </si>
  <si>
    <t>Авангард</t>
  </si>
  <si>
    <t>СДЮШОР-5</t>
  </si>
  <si>
    <t>Гасперт Маргарита</t>
  </si>
  <si>
    <t>Шилкова Елена</t>
  </si>
  <si>
    <t>Потапова Виктория</t>
  </si>
  <si>
    <t>Мухаметжанова Айдан</t>
  </si>
  <si>
    <t>ОмГТУ</t>
  </si>
  <si>
    <t>Курдинова Юлия</t>
  </si>
  <si>
    <t>ТСХТ</t>
  </si>
  <si>
    <t>Маматулина Клара</t>
  </si>
  <si>
    <t xml:space="preserve">СДЮШОР-5 ОмГУПС </t>
  </si>
  <si>
    <t>Алмина Алена</t>
  </si>
  <si>
    <t>Петровская СОШ-1</t>
  </si>
  <si>
    <t>Волкова Олеся</t>
  </si>
  <si>
    <t>Перова Алена</t>
  </si>
  <si>
    <t xml:space="preserve">Микша Валерия </t>
  </si>
  <si>
    <t>Шарафутдинова Татьяна</t>
  </si>
  <si>
    <t>Калугина Настя</t>
  </si>
  <si>
    <t>Левченко Марина</t>
  </si>
  <si>
    <t>Шербакульский р-н</t>
  </si>
  <si>
    <t>Любинский р-н</t>
  </si>
  <si>
    <t>Кротов Борис</t>
  </si>
  <si>
    <t>Клуб Омич</t>
  </si>
  <si>
    <t>Фельда Александр</t>
  </si>
  <si>
    <t>Усть-Ишимский р-н</t>
  </si>
  <si>
    <t>Лузино</t>
  </si>
  <si>
    <t>Архутич Сергей</t>
  </si>
  <si>
    <t>Бабкин Алексей</t>
  </si>
  <si>
    <t>СИБАДИ</t>
  </si>
  <si>
    <t>Бутрамеев Иван</t>
  </si>
  <si>
    <t>СДЮШОР-5 ОмГУПС</t>
  </si>
  <si>
    <t>Васильев Вадим</t>
  </si>
  <si>
    <t>Дзюба Дмитрий</t>
  </si>
  <si>
    <t>Жилкин Иван</t>
  </si>
  <si>
    <t>Казанцев Николай</t>
  </si>
  <si>
    <t>Клюшников Денис</t>
  </si>
  <si>
    <t>Колода Станислав</t>
  </si>
  <si>
    <t xml:space="preserve">Колокольников Роман </t>
  </si>
  <si>
    <t>ОмГУПС</t>
  </si>
  <si>
    <t>Ларионов Андрей</t>
  </si>
  <si>
    <t>Лихачев Евгений</t>
  </si>
  <si>
    <t>Мазепа Дмитрий</t>
  </si>
  <si>
    <t>Матюнин Иван</t>
  </si>
  <si>
    <t>Мелехов Григорий</t>
  </si>
  <si>
    <t>Могилев Никита</t>
  </si>
  <si>
    <t>Морозов Антон</t>
  </si>
  <si>
    <t>Невзгодов Илья</t>
  </si>
  <si>
    <t>Обрывалин Юрий</t>
  </si>
  <si>
    <t>Орлов Георгий</t>
  </si>
  <si>
    <t xml:space="preserve">Пентюхов Сергей </t>
  </si>
  <si>
    <t>Крутинский р-н</t>
  </si>
  <si>
    <t>Петухов Дмитрий</t>
  </si>
  <si>
    <t>Прокопов Дмитрий</t>
  </si>
  <si>
    <t>Марьяновский р-н</t>
  </si>
  <si>
    <t>Рамазанов Азат</t>
  </si>
  <si>
    <t>Семенихин Денис</t>
  </si>
  <si>
    <t xml:space="preserve">Скиндерев Никита </t>
  </si>
  <si>
    <t>Сорокоумов Александр</t>
  </si>
  <si>
    <t>Субботин Андрей</t>
  </si>
  <si>
    <t>Толстых Федор</t>
  </si>
  <si>
    <t>Туголуков Андрей</t>
  </si>
  <si>
    <t xml:space="preserve">Горьковский р-н </t>
  </si>
  <si>
    <t>Мазепа Павел</t>
  </si>
  <si>
    <t>Павлоградский р-н</t>
  </si>
  <si>
    <t>Линдт Андрей</t>
  </si>
  <si>
    <t>Ефремов Алексей</t>
  </si>
  <si>
    <t>Александров Андрей</t>
  </si>
  <si>
    <t>СДЮСШОР-5</t>
  </si>
  <si>
    <t>Бирюков Иван</t>
  </si>
  <si>
    <t>Калиниченко Дмитрий</t>
  </si>
  <si>
    <t>Золотарев Дмитрий</t>
  </si>
  <si>
    <t>Пертовская СОШ-1</t>
  </si>
  <si>
    <t>Васенок Константин</t>
  </si>
  <si>
    <t>Сорока Артем</t>
  </si>
  <si>
    <t>Муромцев Андрей</t>
  </si>
  <si>
    <t>Физицкий Георгий</t>
  </si>
  <si>
    <t>Манаенков Константин</t>
  </si>
  <si>
    <t>Чепинога Денис</t>
  </si>
  <si>
    <t xml:space="preserve">Нурманов Дмитрий </t>
  </si>
  <si>
    <t>Нелаев Артем</t>
  </si>
  <si>
    <t>Шевченко Кирилл</t>
  </si>
  <si>
    <t>Зайцев Павел</t>
  </si>
  <si>
    <t>Клепинин Савелий</t>
  </si>
  <si>
    <t>Кажкенов Куандык</t>
  </si>
  <si>
    <t>Чернаков Сергей</t>
  </si>
  <si>
    <t>Кропанев Валентин</t>
  </si>
  <si>
    <t>Закиров Юрий</t>
  </si>
  <si>
    <t>Широков Данила</t>
  </si>
  <si>
    <t>Поляков Константин</t>
  </si>
  <si>
    <t>Захаров Николай</t>
  </si>
  <si>
    <t>Курбатов Дмитрий</t>
  </si>
  <si>
    <t>Сильченко Алексей</t>
  </si>
  <si>
    <t>Ефименко Юрий</t>
  </si>
  <si>
    <t>Рева Даниил</t>
  </si>
  <si>
    <t>Кашай Сергей</t>
  </si>
  <si>
    <t>Хуторской Денис</t>
  </si>
  <si>
    <t>Чернолучинский ГП</t>
  </si>
  <si>
    <t>Тупикин Артем</t>
  </si>
  <si>
    <t>2км</t>
  </si>
  <si>
    <t>ФИО</t>
  </si>
  <si>
    <t>№ п\п</t>
  </si>
  <si>
    <t>Время старта</t>
  </si>
  <si>
    <t>Время финиша</t>
  </si>
  <si>
    <t>Марамыгин Роман</t>
  </si>
  <si>
    <t>Мещеряков Илья</t>
  </si>
  <si>
    <t>Васильев Марк</t>
  </si>
  <si>
    <t>Горбунов Максим</t>
  </si>
  <si>
    <t>Литвиненко Егор</t>
  </si>
  <si>
    <t>Меньшиков Александр</t>
  </si>
  <si>
    <t>Федоренко Мария</t>
  </si>
  <si>
    <t>Посникова Татьяна</t>
  </si>
  <si>
    <t>Мутогарова Наталья</t>
  </si>
  <si>
    <t>Казачинина Юлия</t>
  </si>
  <si>
    <t>Бонич Татьяна</t>
  </si>
  <si>
    <t>Щербак Ирина</t>
  </si>
  <si>
    <t>Юригина Катерина</t>
  </si>
  <si>
    <t>разрыв 3 минуты!!!    10км, мужчины</t>
  </si>
  <si>
    <t>Михайлов Александр</t>
  </si>
  <si>
    <t>Зеленчук Александр</t>
  </si>
  <si>
    <t>Нефедченко Юрий</t>
  </si>
  <si>
    <t>Кокшаров Дмитрий</t>
  </si>
  <si>
    <t>Клименко Дмитрий</t>
  </si>
  <si>
    <t>Хисамутдинов Руслан</t>
  </si>
  <si>
    <t>Чугунов Алексей</t>
  </si>
  <si>
    <t>Дмитриев Иван</t>
  </si>
  <si>
    <t>Щербак Стас</t>
  </si>
  <si>
    <t>в\к</t>
  </si>
  <si>
    <t xml:space="preserve"> Чемпионата Омской области  по полиатлону .</t>
  </si>
  <si>
    <t>Стартовый протокол лыжной гонки</t>
  </si>
  <si>
    <t>н/я</t>
  </si>
  <si>
    <t>результат</t>
  </si>
  <si>
    <t>Хорошавин Александр</t>
  </si>
  <si>
    <t>Итоговый протокол</t>
  </si>
  <si>
    <t xml:space="preserve">Открытый чемпионат и первенство города Омска по полиатлону </t>
  </si>
  <si>
    <t>20-21 декабря 2014 года</t>
  </si>
  <si>
    <t xml:space="preserve">Юноши 2001-2002г.р. </t>
  </si>
  <si>
    <t>Девушки 2001-2002г.р.</t>
  </si>
  <si>
    <t>Савченко Ю.С.</t>
  </si>
  <si>
    <t>Усатова О.И.</t>
  </si>
  <si>
    <t>Мужчины 1974-1996г.р.</t>
  </si>
  <si>
    <t>Женщины 1974-1996г.р.</t>
  </si>
  <si>
    <t>Мужчины 1973 г.р. и старше</t>
  </si>
  <si>
    <t>Разрыв 10 мин!!! 3км</t>
  </si>
  <si>
    <t>разрыв 5 минут!!!    5км</t>
  </si>
  <si>
    <t>разрыв 3 минуты!!!    10км</t>
  </si>
  <si>
    <t>Касьянова Кристина</t>
  </si>
  <si>
    <t>б/р</t>
  </si>
  <si>
    <t>Любинский р-он</t>
  </si>
  <si>
    <t>Ващенко Полина</t>
  </si>
  <si>
    <t>"Авангард"</t>
  </si>
  <si>
    <t>Матвеева Ольга</t>
  </si>
  <si>
    <t>Тюкалинский р-он</t>
  </si>
  <si>
    <t>Якуббаева Камила</t>
  </si>
  <si>
    <t>Петровская СОШ"1</t>
  </si>
  <si>
    <t>Кунцт Ангелина</t>
  </si>
  <si>
    <t>Горьковский р-он</t>
  </si>
  <si>
    <t>Симонова Ирина</t>
  </si>
  <si>
    <t>Саргатский р-он</t>
  </si>
  <si>
    <t>Чигоряева Екатерина</t>
  </si>
  <si>
    <t>Родионовская Полина</t>
  </si>
  <si>
    <t>Жаныхмет Аружан</t>
  </si>
  <si>
    <t>Марьяновский р-он</t>
  </si>
  <si>
    <t>Калашникова Анастасия</t>
  </si>
  <si>
    <t>Болдырева Анастасия</t>
  </si>
  <si>
    <t>Мурашко Екатерина</t>
  </si>
  <si>
    <t>Кузнецова Кристина</t>
  </si>
  <si>
    <t>Веденёва Маргарита</t>
  </si>
  <si>
    <t>Бояринцева Мария</t>
  </si>
  <si>
    <t>Тарский р-он</t>
  </si>
  <si>
    <t>Чернолучье</t>
  </si>
  <si>
    <t>Лукьянов Антон</t>
  </si>
  <si>
    <t>Горбачёв Иван</t>
  </si>
  <si>
    <t>Квашнин Вадим</t>
  </si>
  <si>
    <t>Тупикин Никита</t>
  </si>
  <si>
    <t>Шнайдер Андрей</t>
  </si>
  <si>
    <t>Крамковский Роман</t>
  </si>
  <si>
    <t>Александров Александр</t>
  </si>
  <si>
    <t>Фраш Дмитрий</t>
  </si>
  <si>
    <t>Терехов Дмитрий</t>
  </si>
  <si>
    <t>Самарин Александр</t>
  </si>
  <si>
    <t>Сумин Павел</t>
  </si>
  <si>
    <t>Рубцов Илья</t>
  </si>
  <si>
    <t>Сумин Иван</t>
  </si>
  <si>
    <t>Саньков Герман</t>
  </si>
  <si>
    <t>Антошкин Яков</t>
  </si>
  <si>
    <t>Гришин Илья</t>
  </si>
  <si>
    <t>Баткунов Вячеслав</t>
  </si>
  <si>
    <t>Пушков Денис</t>
  </si>
  <si>
    <t>Шкуропат Игорь</t>
  </si>
  <si>
    <t>Михеев Илья</t>
  </si>
  <si>
    <t>Чернышов Илья</t>
  </si>
  <si>
    <t>Глущенко Станислав</t>
  </si>
  <si>
    <t>Чеонолучье</t>
  </si>
  <si>
    <t>ЦЛС-Шевцов</t>
  </si>
  <si>
    <t>Меньшикова Александра</t>
  </si>
  <si>
    <t>Маслова Ирина</t>
  </si>
  <si>
    <t>Ушакова Анастасия</t>
  </si>
  <si>
    <t>Сидорова Яна</t>
  </si>
  <si>
    <t>Мухамеджанова Айдан</t>
  </si>
  <si>
    <t>Смакотина Анна</t>
  </si>
  <si>
    <t>Козырева Татьяна</t>
  </si>
  <si>
    <t>Гвоздева Александра</t>
  </si>
  <si>
    <t>Кузнецова Оксана</t>
  </si>
  <si>
    <t>Поплавская Виолетта</t>
  </si>
  <si>
    <t>ЦЛС-Власов</t>
  </si>
  <si>
    <t>Тюкалинский СТ</t>
  </si>
  <si>
    <t>Оконешниковский р-он</t>
  </si>
  <si>
    <t>Шейерман Маргарита</t>
  </si>
  <si>
    <t>Алмина Алёна</t>
  </si>
  <si>
    <t>Микша Валерия</t>
  </si>
  <si>
    <t>Виль Ангелина</t>
  </si>
  <si>
    <t>Калугина Анастасия</t>
  </si>
  <si>
    <t>Стецук Людмила</t>
  </si>
  <si>
    <t>Манжелий Оксана</t>
  </si>
  <si>
    <t>Кулинич Анжела</t>
  </si>
  <si>
    <t>Петровская СОШ№1</t>
  </si>
  <si>
    <t>Курченко Дмитрий</t>
  </si>
  <si>
    <t>Неупокоев Станислав</t>
  </si>
  <si>
    <t>Трифанов Андрей</t>
  </si>
  <si>
    <t>Ильин Павел</t>
  </si>
  <si>
    <t>Кудин Александр</t>
  </si>
  <si>
    <t>Винокуров Владимир</t>
  </si>
  <si>
    <t>Омский р-он</t>
  </si>
  <si>
    <t>Мелихов Григорий</t>
  </si>
  <si>
    <t>Шитиков Николай</t>
  </si>
  <si>
    <t>Скиндерёв Никита</t>
  </si>
  <si>
    <t>Афанасьев Владислав</t>
  </si>
  <si>
    <t>Билаш Максим</t>
  </si>
  <si>
    <t>Лихачёв Евгений</t>
  </si>
  <si>
    <t>Колокольников Роман</t>
  </si>
  <si>
    <t>Толстых Фёдор</t>
  </si>
  <si>
    <t>Кондратьев Алексей</t>
  </si>
  <si>
    <t>Езовских Владимир</t>
  </si>
  <si>
    <t>Меркулов Павел</t>
  </si>
  <si>
    <t>Посаженников Василий</t>
  </si>
  <si>
    <t>Бузько Никита</t>
  </si>
  <si>
    <t>Стриженко Павел</t>
  </si>
  <si>
    <t xml:space="preserve">Иванькин Алексей </t>
  </si>
  <si>
    <t>Антонов Николай</t>
  </si>
  <si>
    <t>Линд Андрей</t>
  </si>
  <si>
    <t>Оропай Григорий</t>
  </si>
  <si>
    <t>Киреев Валентин</t>
  </si>
  <si>
    <t>ЦЛС-Шевцов, СибАДА</t>
  </si>
  <si>
    <t>ЦЛС-Шевцов,ОмГУПС</t>
  </si>
  <si>
    <t>СибАДА</t>
  </si>
  <si>
    <t>Шевцов</t>
  </si>
  <si>
    <t>СибГУФК, ЦЛС-Трусов</t>
  </si>
  <si>
    <t>СибАДА, ЦЛС-Трусов</t>
  </si>
  <si>
    <t>ЦЛС-Шевов</t>
  </si>
  <si>
    <t>ЦЛС-Горносталёв</t>
  </si>
  <si>
    <t>ОАТ</t>
  </si>
  <si>
    <t>Сорока Артём</t>
  </si>
  <si>
    <t>Золотарёв Дмитрий</t>
  </si>
  <si>
    <t>Курило Михаил</t>
  </si>
  <si>
    <t>Уразов Дмитрий</t>
  </si>
  <si>
    <t>Курлаев Константин</t>
  </si>
  <si>
    <t>Вахитов Дмитрий</t>
  </si>
  <si>
    <t>Мустафин Александр</t>
  </si>
  <si>
    <t>Нурманов Дмитрий</t>
  </si>
  <si>
    <t>Гисс Яков</t>
  </si>
  <si>
    <t>Миронов Артём</t>
  </si>
  <si>
    <t>Якубчак Алексей</t>
  </si>
  <si>
    <t>Скосырский Вадим</t>
  </si>
  <si>
    <t>Мосин Сергей</t>
  </si>
  <si>
    <t>Косицын Максим</t>
  </si>
  <si>
    <t>Кайль Игорь</t>
  </si>
  <si>
    <t>Тевризский р-он</t>
  </si>
  <si>
    <t>ЦЛС- Шевцов</t>
  </si>
  <si>
    <t>Матвеева Галина</t>
  </si>
  <si>
    <t>Саргатский р-он,ЦЛС</t>
  </si>
  <si>
    <t>1</t>
  </si>
  <si>
    <t>2</t>
  </si>
  <si>
    <t>3</t>
  </si>
  <si>
    <t>2ю</t>
  </si>
  <si>
    <t>3ю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</si>
</sst>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:ss.0;@"/>
    <numFmt numFmtId="170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6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color indexed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3" fillId="0" borderId="10" xfId="0" applyFont="1" applyFill="1" applyBorder="1" applyAlignment="1" applyProtection="1">
      <alignment/>
      <protection locked="0"/>
    </xf>
    <xf numFmtId="0" fontId="43" fillId="0" borderId="10" xfId="0" applyFont="1" applyFill="1" applyBorder="1" applyAlignment="1" applyProtection="1">
      <alignment horizontal="center"/>
      <protection locked="0"/>
    </xf>
    <xf numFmtId="0" fontId="43" fillId="0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44" fillId="0" borderId="10" xfId="0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64" fontId="6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164" fontId="44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4" fillId="0" borderId="11" xfId="0" applyFont="1" applyFill="1" applyBorder="1" applyAlignment="1" applyProtection="1">
      <alignment/>
      <protection locked="0"/>
    </xf>
    <xf numFmtId="164" fontId="3" fillId="33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21" fontId="43" fillId="33" borderId="12" xfId="0" applyNumberFormat="1" applyFont="1" applyFill="1" applyBorder="1" applyAlignment="1">
      <alignment horizontal="center"/>
    </xf>
    <xf numFmtId="170" fontId="43" fillId="33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170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2" xfId="0" applyFont="1" applyBorder="1" applyAlignment="1">
      <alignment horizontal="center"/>
    </xf>
    <xf numFmtId="170" fontId="43" fillId="0" borderId="0" xfId="0" applyNumberFormat="1" applyFont="1" applyAlignment="1">
      <alignment horizontal="center"/>
    </xf>
    <xf numFmtId="21" fontId="43" fillId="33" borderId="10" xfId="0" applyNumberFormat="1" applyFont="1" applyFill="1" applyBorder="1" applyAlignment="1">
      <alignment horizontal="center"/>
    </xf>
    <xf numFmtId="21" fontId="43" fillId="0" borderId="12" xfId="0" applyNumberFormat="1" applyFont="1" applyBorder="1" applyAlignment="1">
      <alignment horizontal="center"/>
    </xf>
    <xf numFmtId="170" fontId="43" fillId="0" borderId="12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/>
      <protection locked="0"/>
    </xf>
    <xf numFmtId="0" fontId="43" fillId="0" borderId="0" xfId="0" applyFont="1" applyFill="1" applyBorder="1" applyAlignment="1" applyProtection="1">
      <alignment horizontal="center"/>
      <protection locked="0"/>
    </xf>
    <xf numFmtId="0" fontId="43" fillId="0" borderId="0" xfId="0" applyFont="1" applyBorder="1" applyAlignment="1">
      <alignment horizontal="center"/>
    </xf>
    <xf numFmtId="21" fontId="43" fillId="33" borderId="0" xfId="0" applyNumberFormat="1" applyFont="1" applyFill="1" applyBorder="1" applyAlignment="1">
      <alignment horizontal="center"/>
    </xf>
    <xf numFmtId="170" fontId="43" fillId="33" borderId="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1" fontId="2" fillId="0" borderId="13" xfId="0" applyNumberFormat="1" applyFont="1" applyFill="1" applyBorder="1" applyAlignment="1" applyProtection="1">
      <alignment horizontal="center"/>
      <protection locked="0"/>
    </xf>
    <xf numFmtId="0" fontId="43" fillId="0" borderId="13" xfId="0" applyFont="1" applyBorder="1" applyAlignment="1">
      <alignment horizontal="center"/>
    </xf>
    <xf numFmtId="170" fontId="43" fillId="33" borderId="13" xfId="0" applyNumberFormat="1" applyFont="1" applyFill="1" applyBorder="1" applyAlignment="1">
      <alignment horizontal="center"/>
    </xf>
    <xf numFmtId="21" fontId="43" fillId="0" borderId="14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5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21" fontId="43" fillId="0" borderId="11" xfId="0" applyNumberFormat="1" applyFont="1" applyBorder="1" applyAlignment="1">
      <alignment horizontal="center"/>
    </xf>
    <xf numFmtId="21" fontId="44" fillId="0" borderId="10" xfId="0" applyNumberFormat="1" applyFont="1" applyFill="1" applyBorder="1" applyAlignment="1" applyProtection="1">
      <alignment horizontal="center"/>
      <protection locked="0"/>
    </xf>
    <xf numFmtId="1" fontId="7" fillId="33" borderId="16" xfId="0" applyNumberFormat="1" applyFon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47" fontId="0" fillId="33" borderId="10" xfId="0" applyNumberForma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 applyProtection="1">
      <alignment horizontal="center"/>
      <protection locked="0"/>
    </xf>
    <xf numFmtId="21" fontId="43" fillId="0" borderId="17" xfId="0" applyNumberFormat="1" applyFont="1" applyBorder="1" applyAlignment="1">
      <alignment horizontal="center"/>
    </xf>
    <xf numFmtId="21" fontId="44" fillId="0" borderId="12" xfId="0" applyNumberFormat="1" applyFont="1" applyFill="1" applyBorder="1" applyAlignment="1" applyProtection="1">
      <alignment horizontal="center"/>
      <protection locked="0"/>
    </xf>
    <xf numFmtId="21" fontId="0" fillId="33" borderId="10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0" fontId="45" fillId="0" borderId="12" xfId="0" applyFont="1" applyFill="1" applyBorder="1" applyAlignment="1" applyProtection="1">
      <alignment horizontal="center"/>
      <protection locked="0"/>
    </xf>
    <xf numFmtId="0" fontId="45" fillId="0" borderId="15" xfId="0" applyFont="1" applyFill="1" applyBorder="1" applyAlignment="1" applyProtection="1">
      <alignment horizontal="center"/>
      <protection locked="0"/>
    </xf>
    <xf numFmtId="0" fontId="45" fillId="0" borderId="18" xfId="0" applyFont="1" applyFill="1" applyBorder="1" applyAlignment="1" applyProtection="1">
      <alignment horizontal="center"/>
      <protection locked="0"/>
    </xf>
    <xf numFmtId="0" fontId="45" fillId="0" borderId="10" xfId="0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0" fillId="33" borderId="19" xfId="0" applyFill="1" applyBorder="1" applyAlignment="1">
      <alignment horizontal="center"/>
    </xf>
    <xf numFmtId="1" fontId="0" fillId="33" borderId="11" xfId="0" applyNumberFormat="1" applyFill="1" applyBorder="1" applyAlignment="1" applyProtection="1">
      <alignment horizontal="center"/>
      <protection locked="0"/>
    </xf>
    <xf numFmtId="2" fontId="0" fillId="33" borderId="11" xfId="0" applyNumberFormat="1" applyFill="1" applyBorder="1" applyAlignment="1" applyProtection="1">
      <alignment horizontal="center"/>
      <protection locked="0"/>
    </xf>
    <xf numFmtId="49" fontId="0" fillId="33" borderId="11" xfId="0" applyNumberFormat="1" applyFill="1" applyBorder="1" applyAlignment="1">
      <alignment horizontal="center"/>
    </xf>
    <xf numFmtId="0" fontId="0" fillId="33" borderId="17" xfId="0" applyFill="1" applyBorder="1" applyAlignment="1" applyProtection="1">
      <alignment/>
      <protection locked="0"/>
    </xf>
    <xf numFmtId="1" fontId="0" fillId="33" borderId="18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3"/>
  <sheetViews>
    <sheetView tabSelected="1" zoomScalePageLayoutView="0" workbookViewId="0" topLeftCell="A28">
      <selection activeCell="B38" sqref="B38"/>
    </sheetView>
  </sheetViews>
  <sheetFormatPr defaultColWidth="9.140625" defaultRowHeight="15"/>
  <cols>
    <col min="1" max="1" width="5.57421875" style="16" customWidth="1"/>
    <col min="2" max="2" width="24.28125" style="17" customWidth="1"/>
    <col min="3" max="3" width="7.8515625" style="17" customWidth="1"/>
    <col min="4" max="4" width="8.28125" style="17" customWidth="1"/>
    <col min="5" max="5" width="9.140625" style="17" hidden="1" customWidth="1"/>
    <col min="6" max="6" width="17.28125" style="17" bestFit="1" customWidth="1"/>
    <col min="7" max="7" width="0" style="17" hidden="1" customWidth="1"/>
    <col min="8" max="8" width="8.28125" style="18" customWidth="1"/>
    <col min="9" max="9" width="7.421875" style="18" customWidth="1"/>
    <col min="10" max="10" width="8.140625" style="18" customWidth="1"/>
    <col min="11" max="11" width="9.140625" style="18" customWidth="1"/>
    <col min="12" max="12" width="9.140625" style="19" customWidth="1"/>
    <col min="13" max="13" width="9.140625" style="18" customWidth="1"/>
    <col min="14" max="14" width="9.421875" style="18" customWidth="1"/>
    <col min="15" max="16" width="9.140625" style="17" hidden="1" customWidth="1"/>
    <col min="17" max="17" width="10.00390625" style="17" customWidth="1"/>
    <col min="18" max="18" width="9.140625" style="18" customWidth="1"/>
    <col min="19" max="16384" width="9.140625" style="17" customWidth="1"/>
  </cols>
  <sheetData>
    <row r="2" spans="1:18" s="13" customFormat="1" ht="15">
      <c r="A2" s="76" t="s">
        <v>183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12"/>
      <c r="P2" s="12"/>
      <c r="Q2" s="12"/>
      <c r="R2" s="12"/>
    </row>
    <row r="3" spans="1:18" s="13" customFormat="1" ht="15">
      <c r="A3" s="12"/>
      <c r="B3" s="76" t="s">
        <v>182</v>
      </c>
      <c r="C3" s="76"/>
      <c r="D3" s="76"/>
      <c r="E3" s="76"/>
      <c r="F3" s="76"/>
      <c r="G3" s="76"/>
      <c r="H3" s="76"/>
      <c r="I3" s="76"/>
      <c r="J3" s="76"/>
      <c r="K3" s="76"/>
      <c r="L3" s="12"/>
      <c r="M3" s="12"/>
      <c r="N3" s="12"/>
      <c r="O3" s="12"/>
      <c r="P3" s="12"/>
      <c r="Q3" s="12"/>
      <c r="R3" s="12"/>
    </row>
    <row r="4" spans="1:18" s="13" customFormat="1" ht="15">
      <c r="A4" s="14" t="s">
        <v>47</v>
      </c>
      <c r="B4" s="14"/>
      <c r="C4" s="14"/>
      <c r="D4" s="14"/>
      <c r="E4" s="14"/>
      <c r="F4" s="14"/>
      <c r="H4" s="12"/>
      <c r="I4" s="12"/>
      <c r="J4" s="12"/>
      <c r="K4" s="12"/>
      <c r="L4" s="15"/>
      <c r="M4" s="12" t="s">
        <v>184</v>
      </c>
      <c r="N4" s="12"/>
      <c r="R4" s="12"/>
    </row>
    <row r="5" spans="1:18" ht="34.5" customHeight="1">
      <c r="A5" s="20" t="s">
        <v>0</v>
      </c>
      <c r="B5" s="21" t="s">
        <v>1</v>
      </c>
      <c r="C5" s="22" t="s">
        <v>2</v>
      </c>
      <c r="D5" s="21" t="s">
        <v>3</v>
      </c>
      <c r="E5" s="21"/>
      <c r="F5" s="21" t="s">
        <v>4</v>
      </c>
      <c r="G5" s="21" t="s">
        <v>5</v>
      </c>
      <c r="H5" s="77" t="s">
        <v>6</v>
      </c>
      <c r="I5" s="77"/>
      <c r="J5" s="77" t="s">
        <v>7</v>
      </c>
      <c r="K5" s="77"/>
      <c r="L5" s="78" t="s">
        <v>17</v>
      </c>
      <c r="M5" s="78"/>
      <c r="N5" s="21" t="s">
        <v>8</v>
      </c>
      <c r="O5" s="23" t="s">
        <v>9</v>
      </c>
      <c r="P5" s="21" t="s">
        <v>10</v>
      </c>
      <c r="Q5" s="24" t="s">
        <v>11</v>
      </c>
      <c r="R5" s="25" t="s">
        <v>12</v>
      </c>
    </row>
    <row r="6" spans="1:18" ht="15">
      <c r="A6" s="20"/>
      <c r="B6" s="21"/>
      <c r="C6" s="22"/>
      <c r="D6" s="21"/>
      <c r="E6" s="21"/>
      <c r="F6" s="21"/>
      <c r="G6" s="21"/>
      <c r="H6" s="21" t="s">
        <v>13</v>
      </c>
      <c r="I6" s="21" t="s">
        <v>14</v>
      </c>
      <c r="J6" s="21" t="s">
        <v>13</v>
      </c>
      <c r="K6" s="21" t="s">
        <v>14</v>
      </c>
      <c r="L6" s="26" t="s">
        <v>13</v>
      </c>
      <c r="M6" s="21" t="s">
        <v>14</v>
      </c>
      <c r="N6" s="21"/>
      <c r="O6" s="23"/>
      <c r="P6" s="21"/>
      <c r="Q6" s="24"/>
      <c r="R6" s="25"/>
    </row>
    <row r="7" spans="1:18" ht="15">
      <c r="A7" s="79" t="s">
        <v>189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18" ht="15">
      <c r="A8" s="65">
        <v>1</v>
      </c>
      <c r="B8" s="56" t="s">
        <v>28</v>
      </c>
      <c r="C8" s="57">
        <v>1975</v>
      </c>
      <c r="D8" s="57" t="s">
        <v>23</v>
      </c>
      <c r="E8" s="56"/>
      <c r="F8" s="56" t="s">
        <v>199</v>
      </c>
      <c r="G8" s="57"/>
      <c r="H8" s="66">
        <v>94</v>
      </c>
      <c r="I8" s="66">
        <v>100</v>
      </c>
      <c r="J8" s="66">
        <v>44</v>
      </c>
      <c r="K8" s="66">
        <v>89</v>
      </c>
      <c r="L8" s="67">
        <v>0.016574074074074074</v>
      </c>
      <c r="M8" s="66">
        <v>105</v>
      </c>
      <c r="N8" s="68">
        <f>IF(OR(J8="н/я",H8="н/я",L8="н/я"),"-",SUM(K8,I8,M8))</f>
        <v>294</v>
      </c>
      <c r="O8" s="69"/>
      <c r="P8" s="61">
        <f>IF(N8="-","-",IF(O8=0,N8,TRUNC(N8*O8)))</f>
        <v>294</v>
      </c>
      <c r="Q8" s="70" t="s">
        <v>320</v>
      </c>
      <c r="R8" s="71">
        <v>1</v>
      </c>
    </row>
    <row r="9" spans="1:18" ht="15">
      <c r="A9" s="65">
        <v>2</v>
      </c>
      <c r="B9" s="56" t="s">
        <v>273</v>
      </c>
      <c r="C9" s="57">
        <v>1987</v>
      </c>
      <c r="D9" s="57" t="s">
        <v>23</v>
      </c>
      <c r="E9" s="56"/>
      <c r="F9" s="56" t="s">
        <v>272</v>
      </c>
      <c r="G9" s="57"/>
      <c r="H9" s="66">
        <v>96</v>
      </c>
      <c r="I9" s="66">
        <v>104</v>
      </c>
      <c r="J9" s="66">
        <v>36</v>
      </c>
      <c r="K9" s="66">
        <v>81</v>
      </c>
      <c r="L9" s="67">
        <v>0.01818287037037037</v>
      </c>
      <c r="M9" s="66">
        <v>94</v>
      </c>
      <c r="N9" s="68">
        <f>IF(OR(J9="н/я",H9="н/я",L9="н/я"),"-",SUM(K9,I9,M9))</f>
        <v>279</v>
      </c>
      <c r="O9" s="69"/>
      <c r="P9" s="61">
        <f>IF(N9="-","-",IF(O9=0,N9,TRUNC(N9*O9)))</f>
        <v>279</v>
      </c>
      <c r="Q9" s="70" t="s">
        <v>320</v>
      </c>
      <c r="R9" s="71">
        <v>2</v>
      </c>
    </row>
    <row r="10" spans="1:18" ht="15">
      <c r="A10" s="65">
        <v>3</v>
      </c>
      <c r="B10" s="56" t="s">
        <v>31</v>
      </c>
      <c r="C10" s="57">
        <v>1988</v>
      </c>
      <c r="D10" s="57" t="s">
        <v>19</v>
      </c>
      <c r="E10" s="56"/>
      <c r="F10" s="56" t="s">
        <v>199</v>
      </c>
      <c r="G10" s="57"/>
      <c r="H10" s="66">
        <v>92</v>
      </c>
      <c r="I10" s="66">
        <v>96</v>
      </c>
      <c r="J10" s="66">
        <v>36</v>
      </c>
      <c r="K10" s="66">
        <v>81</v>
      </c>
      <c r="L10" s="67">
        <v>0.018379629629629628</v>
      </c>
      <c r="M10" s="66">
        <v>92</v>
      </c>
      <c r="N10" s="68">
        <f>IF(OR(J10="н/я",H10="н/я",L10="н/я"),"-",SUM(K10,I10,M10))</f>
        <v>269</v>
      </c>
      <c r="O10" s="69"/>
      <c r="P10" s="61">
        <f>IF(N10="-","-",IF(O10=0,N10,TRUNC(N10*O10)))</f>
        <v>269</v>
      </c>
      <c r="Q10" s="70" t="s">
        <v>320</v>
      </c>
      <c r="R10" s="71">
        <v>3</v>
      </c>
    </row>
    <row r="11" spans="1:18" ht="15">
      <c r="A11" s="65">
        <v>4</v>
      </c>
      <c r="B11" s="56" t="s">
        <v>41</v>
      </c>
      <c r="C11" s="57">
        <v>1993</v>
      </c>
      <c r="D11" s="57" t="s">
        <v>19</v>
      </c>
      <c r="E11" s="56"/>
      <c r="F11" s="56" t="s">
        <v>292</v>
      </c>
      <c r="G11" s="72"/>
      <c r="H11" s="66">
        <v>90</v>
      </c>
      <c r="I11" s="66">
        <v>92</v>
      </c>
      <c r="J11" s="66">
        <v>45</v>
      </c>
      <c r="K11" s="66">
        <v>90</v>
      </c>
      <c r="L11" s="67">
        <v>0.019467592592592595</v>
      </c>
      <c r="M11" s="66">
        <v>84</v>
      </c>
      <c r="N11" s="68">
        <f>IF(OR(J11="н/я",H11="н/я",L11="н/я"),"-",SUM(K11,I11,M11))</f>
        <v>266</v>
      </c>
      <c r="O11" s="69"/>
      <c r="P11" s="61">
        <f>IF(N11="-","-",IF(O11=0,N11,TRUNC(N11*O11)))</f>
        <v>266</v>
      </c>
      <c r="Q11" s="70" t="s">
        <v>320</v>
      </c>
      <c r="R11" s="71">
        <v>4</v>
      </c>
    </row>
    <row r="12" spans="1:18" ht="15">
      <c r="A12" s="65">
        <v>5</v>
      </c>
      <c r="B12" s="56" t="s">
        <v>79</v>
      </c>
      <c r="C12" s="57">
        <v>1994</v>
      </c>
      <c r="D12" s="57" t="s">
        <v>19</v>
      </c>
      <c r="E12" s="56"/>
      <c r="F12" s="56" t="s">
        <v>293</v>
      </c>
      <c r="G12" s="72"/>
      <c r="H12" s="66">
        <v>80</v>
      </c>
      <c r="I12" s="66">
        <v>80</v>
      </c>
      <c r="J12" s="66">
        <v>41</v>
      </c>
      <c r="K12" s="66">
        <v>86</v>
      </c>
      <c r="L12" s="67">
        <v>0.01960648148148148</v>
      </c>
      <c r="M12" s="66">
        <v>83</v>
      </c>
      <c r="N12" s="68">
        <f>IF(OR(J12="н/я",H12="н/я",L12="н/я"),"-",SUM(K12,I12,M12))</f>
        <v>249</v>
      </c>
      <c r="O12" s="69"/>
      <c r="P12" s="61">
        <f>IF(N12="-","-",IF(O12=0,N12,TRUNC(N12*O12)))</f>
        <v>249</v>
      </c>
      <c r="Q12" s="70" t="s">
        <v>320</v>
      </c>
      <c r="R12" s="71">
        <v>5</v>
      </c>
    </row>
    <row r="13" spans="1:18" ht="15">
      <c r="A13" s="65">
        <v>6</v>
      </c>
      <c r="B13" s="56" t="s">
        <v>105</v>
      </c>
      <c r="C13" s="57">
        <v>1981</v>
      </c>
      <c r="D13" s="57" t="s">
        <v>19</v>
      </c>
      <c r="E13" s="56"/>
      <c r="F13" s="56" t="s">
        <v>197</v>
      </c>
      <c r="G13" s="72"/>
      <c r="H13" s="66">
        <v>78</v>
      </c>
      <c r="I13" s="66">
        <v>78</v>
      </c>
      <c r="J13" s="66">
        <v>31</v>
      </c>
      <c r="K13" s="66">
        <v>72</v>
      </c>
      <c r="L13" s="67">
        <v>0.017743055555555557</v>
      </c>
      <c r="M13" s="66">
        <v>97</v>
      </c>
      <c r="N13" s="68">
        <f>IF(OR(J13="н/я",H13="н/я",L13="н/я"),"-",SUM(K13,I13,M13))</f>
        <v>247</v>
      </c>
      <c r="O13" s="69"/>
      <c r="P13" s="88">
        <f>IF(N13="-","-",IF(O13=0,N13,TRUNC(N13*O13)))</f>
        <v>247</v>
      </c>
      <c r="Q13" s="70" t="s">
        <v>320</v>
      </c>
      <c r="R13" s="71">
        <v>6</v>
      </c>
    </row>
    <row r="14" spans="1:18" ht="15">
      <c r="A14" s="65">
        <v>7</v>
      </c>
      <c r="B14" s="56" t="s">
        <v>84</v>
      </c>
      <c r="C14" s="57">
        <v>1988</v>
      </c>
      <c r="D14" s="57" t="s">
        <v>19</v>
      </c>
      <c r="E14" s="56"/>
      <c r="F14" s="56" t="s">
        <v>255</v>
      </c>
      <c r="G14" s="72"/>
      <c r="H14" s="66">
        <v>88</v>
      </c>
      <c r="I14" s="66">
        <v>88</v>
      </c>
      <c r="J14" s="66">
        <v>29</v>
      </c>
      <c r="K14" s="66">
        <v>68</v>
      </c>
      <c r="L14" s="67">
        <v>0.018530092592592595</v>
      </c>
      <c r="M14" s="66">
        <v>91</v>
      </c>
      <c r="N14" s="68">
        <f>IF(OR(J14="н/я",H14="н/я",L14="н/я"),"-",SUM(K14,I14,M14))</f>
        <v>247</v>
      </c>
      <c r="O14" s="69"/>
      <c r="P14" s="88">
        <f>IF(N14="-","-",IF(O14=0,N14,TRUNC(N14*O14)))</f>
        <v>247</v>
      </c>
      <c r="Q14" s="70" t="s">
        <v>320</v>
      </c>
      <c r="R14" s="71">
        <v>7</v>
      </c>
    </row>
    <row r="15" spans="1:18" ht="15">
      <c r="A15" s="65">
        <v>8</v>
      </c>
      <c r="B15" s="56" t="s">
        <v>276</v>
      </c>
      <c r="C15" s="57">
        <v>1988</v>
      </c>
      <c r="D15" s="57" t="s">
        <v>23</v>
      </c>
      <c r="E15" s="56"/>
      <c r="F15" s="56" t="s">
        <v>199</v>
      </c>
      <c r="G15" s="57"/>
      <c r="H15" s="66">
        <v>82</v>
      </c>
      <c r="I15" s="66">
        <v>82</v>
      </c>
      <c r="J15" s="66">
        <v>32</v>
      </c>
      <c r="K15" s="66">
        <v>74</v>
      </c>
      <c r="L15" s="67">
        <v>0.01912037037037037</v>
      </c>
      <c r="M15" s="89">
        <v>87</v>
      </c>
      <c r="N15" s="68">
        <f>IF(OR(J15="н/я",H15="н/я",L15="н/я"),"-",SUM(K15,I15,M15))</f>
        <v>243</v>
      </c>
      <c r="O15" s="90"/>
      <c r="P15" s="88">
        <f>IF(N15="-","-",IF(O15=0,N15,TRUNC(N15*O15)))</f>
        <v>243</v>
      </c>
      <c r="Q15" s="91" t="s">
        <v>320</v>
      </c>
      <c r="R15" s="71">
        <v>8</v>
      </c>
    </row>
    <row r="16" spans="1:18" ht="15">
      <c r="A16" s="65">
        <v>9</v>
      </c>
      <c r="B16" s="56" t="s">
        <v>83</v>
      </c>
      <c r="C16" s="57">
        <v>1995</v>
      </c>
      <c r="D16" s="57" t="s">
        <v>19</v>
      </c>
      <c r="E16" s="56"/>
      <c r="F16" s="56" t="s">
        <v>254</v>
      </c>
      <c r="G16" s="57"/>
      <c r="H16" s="66">
        <v>79</v>
      </c>
      <c r="I16" s="66">
        <v>79</v>
      </c>
      <c r="J16" s="66">
        <v>34</v>
      </c>
      <c r="K16" s="66">
        <v>78</v>
      </c>
      <c r="L16" s="67">
        <v>0.019490740740740743</v>
      </c>
      <c r="M16" s="66">
        <v>84</v>
      </c>
      <c r="N16" s="68">
        <f>IF(OR(J16="н/я",H16="н/я",L16="н/я"),"-",SUM(K16,I16,M16))</f>
        <v>241</v>
      </c>
      <c r="O16" s="69"/>
      <c r="P16" s="88">
        <f>IF(N16="-","-",IF(O16=0,N16,TRUNC(N16*O16)))</f>
        <v>241</v>
      </c>
      <c r="Q16" s="70" t="s">
        <v>320</v>
      </c>
      <c r="R16" s="71">
        <v>9</v>
      </c>
    </row>
    <row r="17" spans="1:18" ht="15">
      <c r="A17" s="65">
        <v>10</v>
      </c>
      <c r="B17" s="56" t="s">
        <v>277</v>
      </c>
      <c r="C17" s="57">
        <v>1996</v>
      </c>
      <c r="D17" s="57">
        <v>1</v>
      </c>
      <c r="E17" s="56"/>
      <c r="F17" s="56" t="s">
        <v>256</v>
      </c>
      <c r="G17" s="72"/>
      <c r="H17" s="66">
        <v>86</v>
      </c>
      <c r="I17" s="66">
        <v>86</v>
      </c>
      <c r="J17" s="66">
        <v>28</v>
      </c>
      <c r="K17" s="66">
        <v>66</v>
      </c>
      <c r="L17" s="67">
        <v>0.019050925925925926</v>
      </c>
      <c r="M17" s="66">
        <v>87</v>
      </c>
      <c r="N17" s="68">
        <f>IF(OR(J17="н/я",H17="н/я",L17="н/я"),"-",SUM(K17,I17,M17))</f>
        <v>239</v>
      </c>
      <c r="O17" s="69"/>
      <c r="P17" s="88">
        <f>IF(N17="-","-",IF(O17=0,N17,TRUNC(N17*O17)))</f>
        <v>239</v>
      </c>
      <c r="Q17" s="70" t="s">
        <v>320</v>
      </c>
      <c r="R17" s="71">
        <v>10</v>
      </c>
    </row>
    <row r="18" spans="1:18" ht="15">
      <c r="A18" s="65">
        <v>11</v>
      </c>
      <c r="B18" s="56" t="s">
        <v>91</v>
      </c>
      <c r="C18" s="57">
        <v>1993</v>
      </c>
      <c r="D18" s="57" t="s">
        <v>19</v>
      </c>
      <c r="E18" s="56"/>
      <c r="F18" s="56" t="s">
        <v>243</v>
      </c>
      <c r="G18" s="72"/>
      <c r="H18" s="66">
        <v>76</v>
      </c>
      <c r="I18" s="66">
        <v>76</v>
      </c>
      <c r="J18" s="66">
        <v>26</v>
      </c>
      <c r="K18" s="66">
        <v>62</v>
      </c>
      <c r="L18" s="67">
        <v>0.018599537037037036</v>
      </c>
      <c r="M18" s="66">
        <v>91</v>
      </c>
      <c r="N18" s="68">
        <f>IF(OR(J18="н/я",H18="н/я",L18="н/я"),"-",SUM(K18,I18,M18))</f>
        <v>229</v>
      </c>
      <c r="O18" s="69"/>
      <c r="P18" s="88">
        <f>IF(N18="-","-",IF(O18=0,N18,TRUNC(N18*O18)))</f>
        <v>229</v>
      </c>
      <c r="Q18" s="70" t="s">
        <v>320</v>
      </c>
      <c r="R18" s="71">
        <v>11</v>
      </c>
    </row>
    <row r="19" spans="1:18" ht="15">
      <c r="A19" s="65">
        <v>12</v>
      </c>
      <c r="B19" s="56" t="s">
        <v>101</v>
      </c>
      <c r="C19" s="57">
        <v>1993</v>
      </c>
      <c r="D19" s="57">
        <v>1</v>
      </c>
      <c r="E19" s="56"/>
      <c r="F19" s="56" t="s">
        <v>88</v>
      </c>
      <c r="G19" s="72"/>
      <c r="H19" s="66">
        <v>82</v>
      </c>
      <c r="I19" s="66">
        <v>82</v>
      </c>
      <c r="J19" s="66">
        <v>25</v>
      </c>
      <c r="K19" s="66">
        <v>60</v>
      </c>
      <c r="L19" s="67">
        <v>0.019502314814814816</v>
      </c>
      <c r="M19" s="66">
        <v>84</v>
      </c>
      <c r="N19" s="68">
        <f>IF(OR(J19="н/я",H19="н/я",L19="н/я"),"-",SUM(K19,I19,M19))</f>
        <v>226</v>
      </c>
      <c r="O19" s="69"/>
      <c r="P19" s="88">
        <f>IF(N19="-","-",IF(O19=0,N19,TRUNC(N19*O19)))</f>
        <v>226</v>
      </c>
      <c r="Q19" s="70" t="s">
        <v>320</v>
      </c>
      <c r="R19" s="71">
        <v>12</v>
      </c>
    </row>
    <row r="20" spans="1:18" ht="15">
      <c r="A20" s="65">
        <v>13</v>
      </c>
      <c r="B20" s="56" t="s">
        <v>282</v>
      </c>
      <c r="C20" s="57">
        <v>1996</v>
      </c>
      <c r="D20" s="57" t="s">
        <v>19</v>
      </c>
      <c r="E20" s="56"/>
      <c r="F20" s="56" t="s">
        <v>254</v>
      </c>
      <c r="G20" s="57"/>
      <c r="H20" s="66">
        <v>87</v>
      </c>
      <c r="I20" s="66">
        <v>87</v>
      </c>
      <c r="J20" s="66">
        <v>21</v>
      </c>
      <c r="K20" s="66">
        <v>52</v>
      </c>
      <c r="L20" s="67">
        <v>0.019560185185185184</v>
      </c>
      <c r="M20" s="66">
        <v>84</v>
      </c>
      <c r="N20" s="68">
        <f>IF(OR(J20="н/я",H20="н/я",L20="н/я"),"-",SUM(K20,I20,M20))</f>
        <v>223</v>
      </c>
      <c r="O20" s="69"/>
      <c r="P20" s="88">
        <f>IF(N20="-","-",IF(O20=0,N20,TRUNC(N20*O20)))</f>
        <v>223</v>
      </c>
      <c r="Q20" s="70" t="s">
        <v>320</v>
      </c>
      <c r="R20" s="71">
        <v>13</v>
      </c>
    </row>
    <row r="21" spans="1:18" ht="15">
      <c r="A21" s="65">
        <v>14</v>
      </c>
      <c r="B21" s="56" t="s">
        <v>283</v>
      </c>
      <c r="C21" s="57">
        <v>1989</v>
      </c>
      <c r="D21" s="57">
        <v>1</v>
      </c>
      <c r="E21" s="56"/>
      <c r="F21" s="56" t="s">
        <v>295</v>
      </c>
      <c r="G21" s="57"/>
      <c r="H21" s="66">
        <v>73</v>
      </c>
      <c r="I21" s="66">
        <v>73</v>
      </c>
      <c r="J21" s="66">
        <v>27</v>
      </c>
      <c r="K21" s="66">
        <v>64</v>
      </c>
      <c r="L21" s="67">
        <v>0.01954861111111111</v>
      </c>
      <c r="M21" s="66">
        <v>84</v>
      </c>
      <c r="N21" s="68">
        <f>IF(OR(J21="н/я",H21="н/я",L21="н/я"),"-",SUM(K21,I21,M21))</f>
        <v>221</v>
      </c>
      <c r="O21" s="69"/>
      <c r="P21" s="88">
        <f>IF(N21="-","-",IF(O21=0,N21,TRUNC(N21*O21)))</f>
        <v>221</v>
      </c>
      <c r="Q21" s="70" t="s">
        <v>320</v>
      </c>
      <c r="R21" s="71">
        <v>14</v>
      </c>
    </row>
    <row r="22" spans="1:18" ht="15">
      <c r="A22" s="65">
        <v>15</v>
      </c>
      <c r="B22" s="56" t="s">
        <v>280</v>
      </c>
      <c r="C22" s="57">
        <v>1994</v>
      </c>
      <c r="D22" s="57">
        <v>1</v>
      </c>
      <c r="E22" s="56"/>
      <c r="F22" s="56" t="s">
        <v>56</v>
      </c>
      <c r="G22" s="72"/>
      <c r="H22" s="66">
        <v>79</v>
      </c>
      <c r="I22" s="66">
        <v>79</v>
      </c>
      <c r="J22" s="66">
        <v>26</v>
      </c>
      <c r="K22" s="66">
        <v>62</v>
      </c>
      <c r="L22" s="67">
        <v>0.02070601851851852</v>
      </c>
      <c r="M22" s="66">
        <v>75</v>
      </c>
      <c r="N22" s="68">
        <f>IF(OR(J22="н/я",H22="н/я",L22="н/я"),"-",SUM(K22,I22,M22))</f>
        <v>216</v>
      </c>
      <c r="O22" s="69"/>
      <c r="P22" s="88">
        <f>IF(N22="-","-",IF(O22=0,N22,TRUNC(N22*O22)))</f>
        <v>216</v>
      </c>
      <c r="Q22" s="70" t="s">
        <v>320</v>
      </c>
      <c r="R22" s="71">
        <v>15</v>
      </c>
    </row>
    <row r="23" spans="1:18" ht="15">
      <c r="A23" s="65">
        <v>16</v>
      </c>
      <c r="B23" s="56" t="s">
        <v>77</v>
      </c>
      <c r="C23" s="57">
        <v>1993</v>
      </c>
      <c r="D23" s="57" t="s">
        <v>19</v>
      </c>
      <c r="E23" s="56"/>
      <c r="F23" s="56" t="s">
        <v>297</v>
      </c>
      <c r="G23" s="57"/>
      <c r="H23" s="66">
        <v>77</v>
      </c>
      <c r="I23" s="66">
        <v>77</v>
      </c>
      <c r="J23" s="66">
        <v>19</v>
      </c>
      <c r="K23" s="66">
        <v>48</v>
      </c>
      <c r="L23" s="67">
        <v>0.018703703703703705</v>
      </c>
      <c r="M23" s="66">
        <v>90</v>
      </c>
      <c r="N23" s="68">
        <f>IF(OR(H23="н/я",J23="н/я",L23="н/я"),"-",SUM(I23,K23,M23))</f>
        <v>215</v>
      </c>
      <c r="O23" s="69"/>
      <c r="P23" s="88">
        <f>IF(N23="-","-",IF(O23=0,N23,TRUNC(N23*O23)))</f>
        <v>215</v>
      </c>
      <c r="Q23" s="70" t="s">
        <v>320</v>
      </c>
      <c r="R23" s="71">
        <v>16</v>
      </c>
    </row>
    <row r="24" spans="1:18" ht="15">
      <c r="A24" s="65">
        <v>17</v>
      </c>
      <c r="B24" s="56" t="s">
        <v>284</v>
      </c>
      <c r="C24" s="57">
        <v>1996</v>
      </c>
      <c r="D24" s="57">
        <v>1</v>
      </c>
      <c r="E24" s="56"/>
      <c r="F24" s="56" t="s">
        <v>297</v>
      </c>
      <c r="G24" s="57"/>
      <c r="H24" s="66">
        <v>73</v>
      </c>
      <c r="I24" s="66">
        <v>73</v>
      </c>
      <c r="J24" s="66">
        <v>23</v>
      </c>
      <c r="K24" s="66">
        <v>56</v>
      </c>
      <c r="L24" s="67">
        <v>0.0196875</v>
      </c>
      <c r="M24" s="66">
        <v>83</v>
      </c>
      <c r="N24" s="68">
        <f>IF(OR(H24="н/я",J24="н/я",L24="н/я"),"-",SUM(I24,K24,M24))</f>
        <v>212</v>
      </c>
      <c r="O24" s="69"/>
      <c r="P24" s="88">
        <f>IF(N24="-","-",IF(O24=0,N24,TRUNC(N24*O24)))</f>
        <v>212</v>
      </c>
      <c r="Q24" s="70" t="s">
        <v>320</v>
      </c>
      <c r="R24" s="71">
        <v>17</v>
      </c>
    </row>
    <row r="25" spans="1:18" ht="15">
      <c r="A25" s="65">
        <v>18</v>
      </c>
      <c r="B25" s="56" t="s">
        <v>98</v>
      </c>
      <c r="C25" s="57">
        <v>1995</v>
      </c>
      <c r="D25" s="57" t="s">
        <v>196</v>
      </c>
      <c r="E25" s="56"/>
      <c r="F25" s="56" t="s">
        <v>255</v>
      </c>
      <c r="G25" s="72"/>
      <c r="H25" s="66">
        <v>82</v>
      </c>
      <c r="I25" s="66">
        <v>82</v>
      </c>
      <c r="J25" s="66">
        <v>26</v>
      </c>
      <c r="K25" s="66">
        <v>62</v>
      </c>
      <c r="L25" s="67">
        <v>0.021921296296296296</v>
      </c>
      <c r="M25" s="66">
        <v>67</v>
      </c>
      <c r="N25" s="68">
        <f>IF(OR(J25="н/я",H25="н/я",L25="н/я"),"-",SUM(K25,I25,M25))</f>
        <v>211</v>
      </c>
      <c r="O25" s="69"/>
      <c r="P25" s="88">
        <f>IF(N25="-","-",IF(O25=0,N25,TRUNC(N25*O25)))</f>
        <v>211</v>
      </c>
      <c r="Q25" s="70" t="s">
        <v>320</v>
      </c>
      <c r="R25" s="71">
        <v>18</v>
      </c>
    </row>
    <row r="26" spans="1:18" ht="15">
      <c r="A26" s="65">
        <v>19</v>
      </c>
      <c r="B26" s="56" t="s">
        <v>112</v>
      </c>
      <c r="C26" s="57">
        <v>1996</v>
      </c>
      <c r="D26" s="57">
        <v>1</v>
      </c>
      <c r="E26" s="56"/>
      <c r="F26" s="56" t="s">
        <v>297</v>
      </c>
      <c r="G26" s="57"/>
      <c r="H26" s="66">
        <v>85</v>
      </c>
      <c r="I26" s="66">
        <v>85</v>
      </c>
      <c r="J26" s="66">
        <v>32</v>
      </c>
      <c r="K26" s="66">
        <v>74</v>
      </c>
      <c r="L26" s="67">
        <v>0.02496527777777778</v>
      </c>
      <c r="M26" s="66">
        <v>50</v>
      </c>
      <c r="N26" s="68">
        <f>IF(OR(H26="н/я",J26="н/я",L26="н/я"),"-",SUM(I26,K26,M26))</f>
        <v>209</v>
      </c>
      <c r="O26" s="69"/>
      <c r="P26" s="88">
        <f>IF(N26="-","-",IF(O26=0,N26,TRUNC(N26*O26)))</f>
        <v>209</v>
      </c>
      <c r="Q26" s="70" t="s">
        <v>320</v>
      </c>
      <c r="R26" s="71">
        <v>19</v>
      </c>
    </row>
    <row r="27" spans="1:18" ht="15">
      <c r="A27" s="65">
        <v>20</v>
      </c>
      <c r="B27" s="56" t="s">
        <v>281</v>
      </c>
      <c r="C27" s="57">
        <v>1976</v>
      </c>
      <c r="D27" s="57">
        <v>1</v>
      </c>
      <c r="E27" s="56"/>
      <c r="F27" s="56" t="s">
        <v>219</v>
      </c>
      <c r="G27" s="57"/>
      <c r="H27" s="66">
        <v>78</v>
      </c>
      <c r="I27" s="66">
        <v>78</v>
      </c>
      <c r="J27" s="66">
        <v>26</v>
      </c>
      <c r="K27" s="66">
        <v>62</v>
      </c>
      <c r="L27" s="67">
        <v>0.02201388888888889</v>
      </c>
      <c r="M27" s="66">
        <v>66</v>
      </c>
      <c r="N27" s="68">
        <f>IF(OR(H27="н/я",J27="н/я",L27="н/я"),"-",SUM(I27,K27,M27))</f>
        <v>206</v>
      </c>
      <c r="O27" s="69"/>
      <c r="P27" s="88">
        <f>IF(N27="-","-",IF(O27=0,N27,TRUNC(N27*O27)))</f>
        <v>206</v>
      </c>
      <c r="Q27" s="70" t="s">
        <v>320</v>
      </c>
      <c r="R27" s="71">
        <v>20</v>
      </c>
    </row>
    <row r="28" spans="1:18" ht="15">
      <c r="A28" s="65">
        <v>21</v>
      </c>
      <c r="B28" s="56" t="s">
        <v>89</v>
      </c>
      <c r="C28" s="57">
        <v>1990</v>
      </c>
      <c r="D28" s="57" t="s">
        <v>19</v>
      </c>
      <c r="E28" s="56"/>
      <c r="F28" s="56" t="s">
        <v>255</v>
      </c>
      <c r="G28" s="72"/>
      <c r="H28" s="66">
        <v>88</v>
      </c>
      <c r="I28" s="66">
        <v>88</v>
      </c>
      <c r="J28" s="66">
        <v>23</v>
      </c>
      <c r="K28" s="66">
        <v>56</v>
      </c>
      <c r="L28" s="67">
        <v>0.02287037037037037</v>
      </c>
      <c r="M28" s="66">
        <v>61</v>
      </c>
      <c r="N28" s="68">
        <f>IF(OR(J28="н/я",H28="н/я",L28="н/я"),"-",SUM(K28,I28,M28))</f>
        <v>205</v>
      </c>
      <c r="O28" s="69"/>
      <c r="P28" s="88">
        <f>IF(N28="-","-",IF(O28=0,N28,TRUNC(N28*O28)))</f>
        <v>205</v>
      </c>
      <c r="Q28" s="70" t="s">
        <v>320</v>
      </c>
      <c r="R28" s="71">
        <v>21</v>
      </c>
    </row>
    <row r="29" spans="1:18" ht="15">
      <c r="A29" s="65">
        <v>22</v>
      </c>
      <c r="B29" s="56" t="s">
        <v>288</v>
      </c>
      <c r="C29" s="57">
        <v>1991</v>
      </c>
      <c r="D29" s="57" t="s">
        <v>19</v>
      </c>
      <c r="E29" s="56"/>
      <c r="F29" s="56" t="s">
        <v>294</v>
      </c>
      <c r="G29" s="57"/>
      <c r="H29" s="66">
        <v>68</v>
      </c>
      <c r="I29" s="66">
        <v>68</v>
      </c>
      <c r="J29" s="66">
        <v>22</v>
      </c>
      <c r="K29" s="66">
        <v>54</v>
      </c>
      <c r="L29" s="67">
        <v>0.020023148148148148</v>
      </c>
      <c r="M29" s="66">
        <v>80</v>
      </c>
      <c r="N29" s="68">
        <f>IF(OR(H29="н/я",J29="н/я",L29="н/я"),"-",SUM(I29,K29,M29))</f>
        <v>202</v>
      </c>
      <c r="O29" s="69"/>
      <c r="P29" s="88">
        <f>IF(N29="-","-",IF(O29=0,N29,TRUNC(N29*O29)))</f>
        <v>202</v>
      </c>
      <c r="Q29" s="70" t="s">
        <v>320</v>
      </c>
      <c r="R29" s="71">
        <v>22</v>
      </c>
    </row>
    <row r="30" spans="1:18" ht="15">
      <c r="A30" s="65">
        <v>23</v>
      </c>
      <c r="B30" s="56" t="s">
        <v>286</v>
      </c>
      <c r="C30" s="57">
        <v>1996</v>
      </c>
      <c r="D30" s="57">
        <v>1</v>
      </c>
      <c r="E30" s="56"/>
      <c r="F30" s="56" t="s">
        <v>88</v>
      </c>
      <c r="G30" s="72"/>
      <c r="H30" s="66">
        <v>81</v>
      </c>
      <c r="I30" s="66">
        <v>81</v>
      </c>
      <c r="J30" s="66">
        <v>18</v>
      </c>
      <c r="K30" s="66">
        <v>46</v>
      </c>
      <c r="L30" s="67">
        <v>0.020729166666666667</v>
      </c>
      <c r="M30" s="66">
        <v>75</v>
      </c>
      <c r="N30" s="68">
        <f>IF(OR(J30="н/я",H30="н/я",L30="н/я"),"-",SUM(K30,I30,M30))</f>
        <v>202</v>
      </c>
      <c r="O30" s="69"/>
      <c r="P30" s="88">
        <f>IF(N30="-","-",IF(O30=0,N30,TRUNC(N30*O30)))</f>
        <v>202</v>
      </c>
      <c r="Q30" s="70" t="s">
        <v>320</v>
      </c>
      <c r="R30" s="71">
        <v>23</v>
      </c>
    </row>
    <row r="31" spans="1:18" ht="15">
      <c r="A31" s="65">
        <v>24</v>
      </c>
      <c r="B31" s="56" t="s">
        <v>285</v>
      </c>
      <c r="C31" s="57">
        <v>1996</v>
      </c>
      <c r="D31" s="57">
        <v>1</v>
      </c>
      <c r="E31" s="56"/>
      <c r="F31" s="56" t="s">
        <v>297</v>
      </c>
      <c r="G31" s="57"/>
      <c r="H31" s="66">
        <v>77</v>
      </c>
      <c r="I31" s="66">
        <v>77</v>
      </c>
      <c r="J31" s="66">
        <v>20</v>
      </c>
      <c r="K31" s="66">
        <v>50</v>
      </c>
      <c r="L31" s="67">
        <v>0.021631944444444443</v>
      </c>
      <c r="M31" s="66">
        <v>69</v>
      </c>
      <c r="N31" s="68">
        <f>IF(OR(H31="н/я",J31="н/я",L31="н/я"),"-",SUM(I31,K31,M31))</f>
        <v>196</v>
      </c>
      <c r="O31" s="69"/>
      <c r="P31" s="88">
        <f>IF(N31="-","-",IF(O31=0,N31,TRUNC(N31*O31)))</f>
        <v>196</v>
      </c>
      <c r="Q31" s="70" t="s">
        <v>320</v>
      </c>
      <c r="R31" s="71">
        <v>24</v>
      </c>
    </row>
    <row r="32" spans="1:18" ht="15">
      <c r="A32" s="65">
        <v>25</v>
      </c>
      <c r="B32" s="56" t="s">
        <v>287</v>
      </c>
      <c r="C32" s="57">
        <v>1995</v>
      </c>
      <c r="D32" s="57" t="s">
        <v>19</v>
      </c>
      <c r="E32" s="56"/>
      <c r="F32" s="56" t="s">
        <v>298</v>
      </c>
      <c r="G32" s="72"/>
      <c r="H32" s="66">
        <v>73</v>
      </c>
      <c r="I32" s="66">
        <v>73</v>
      </c>
      <c r="J32" s="66">
        <v>21</v>
      </c>
      <c r="K32" s="66">
        <v>52</v>
      </c>
      <c r="L32" s="67">
        <v>0.02225694444444444</v>
      </c>
      <c r="M32" s="66">
        <v>64</v>
      </c>
      <c r="N32" s="68">
        <f>IF(OR(J32="н/я",H32="н/я",L32="н/я"),"-",SUM(K32,I32,M32))</f>
        <v>189</v>
      </c>
      <c r="O32" s="69"/>
      <c r="P32" s="88">
        <f>IF(N32="-","-",IF(O32=0,N32,TRUNC(N32*O32)))</f>
        <v>189</v>
      </c>
      <c r="Q32" s="70" t="s">
        <v>320</v>
      </c>
      <c r="R32" s="71">
        <v>25</v>
      </c>
    </row>
    <row r="33" spans="1:18" ht="15">
      <c r="A33" s="65">
        <v>26</v>
      </c>
      <c r="B33" s="56" t="s">
        <v>96</v>
      </c>
      <c r="C33" s="57">
        <v>1995</v>
      </c>
      <c r="D33" s="57">
        <v>1</v>
      </c>
      <c r="E33" s="56"/>
      <c r="F33" s="56" t="s">
        <v>294</v>
      </c>
      <c r="G33" s="57"/>
      <c r="H33" s="66">
        <v>60</v>
      </c>
      <c r="I33" s="66">
        <v>60</v>
      </c>
      <c r="J33" s="66">
        <v>20</v>
      </c>
      <c r="K33" s="66">
        <v>50</v>
      </c>
      <c r="L33" s="67">
        <v>0.020625</v>
      </c>
      <c r="M33" s="66">
        <v>76</v>
      </c>
      <c r="N33" s="68">
        <f>IF(OR(H33="н/я",J33="н/я",L33="н/я"),"-",SUM(I33,K33,M33))</f>
        <v>186</v>
      </c>
      <c r="O33" s="69"/>
      <c r="P33" s="88">
        <f>IF(N33="-","-",IF(O33=0,N33,TRUNC(N33*O33)))</f>
        <v>186</v>
      </c>
      <c r="Q33" s="70" t="s">
        <v>320</v>
      </c>
      <c r="R33" s="71">
        <v>26</v>
      </c>
    </row>
    <row r="34" spans="1:18" ht="15">
      <c r="A34" s="65">
        <v>27</v>
      </c>
      <c r="B34" s="56" t="s">
        <v>289</v>
      </c>
      <c r="C34" s="57">
        <v>1988</v>
      </c>
      <c r="D34" s="57" t="s">
        <v>19</v>
      </c>
      <c r="E34" s="56"/>
      <c r="F34" s="56" t="s">
        <v>272</v>
      </c>
      <c r="G34" s="57"/>
      <c r="H34" s="66">
        <v>42</v>
      </c>
      <c r="I34" s="66">
        <v>42</v>
      </c>
      <c r="J34" s="66">
        <v>24</v>
      </c>
      <c r="K34" s="66">
        <v>58</v>
      </c>
      <c r="L34" s="67">
        <v>0.01980324074074074</v>
      </c>
      <c r="M34" s="66">
        <v>82</v>
      </c>
      <c r="N34" s="68">
        <f>IF(OR(H34="н/я",J34="н/я",L34="н/я"),"-",SUM(I34,K34,M34))</f>
        <v>182</v>
      </c>
      <c r="O34" s="69"/>
      <c r="P34" s="88">
        <f>IF(N34="-","-",IF(O34=0,N34,TRUNC(N34*O34)))</f>
        <v>182</v>
      </c>
      <c r="Q34" s="70" t="s">
        <v>320</v>
      </c>
      <c r="R34" s="71">
        <v>27</v>
      </c>
    </row>
    <row r="35" spans="1:18" ht="15">
      <c r="A35" s="65">
        <v>28</v>
      </c>
      <c r="B35" s="56" t="s">
        <v>290</v>
      </c>
      <c r="C35" s="57">
        <v>1996</v>
      </c>
      <c r="D35" s="57">
        <v>3</v>
      </c>
      <c r="E35" s="56"/>
      <c r="F35" s="56" t="s">
        <v>299</v>
      </c>
      <c r="G35" s="72"/>
      <c r="H35" s="66">
        <v>50</v>
      </c>
      <c r="I35" s="66">
        <v>50</v>
      </c>
      <c r="J35" s="66">
        <v>20</v>
      </c>
      <c r="K35" s="66">
        <v>50</v>
      </c>
      <c r="L35" s="67">
        <v>0.01996527777777778</v>
      </c>
      <c r="M35" s="66">
        <v>81</v>
      </c>
      <c r="N35" s="68">
        <f>IF(OR(J35="н/я",H35="н/я",L35="н/я"),"-",SUM(K35,I35,M35))</f>
        <v>181</v>
      </c>
      <c r="O35" s="69"/>
      <c r="P35" s="88">
        <f>IF(N35="-","-",IF(O35=0,N35,TRUNC(N35*O35)))</f>
        <v>181</v>
      </c>
      <c r="Q35" s="70" t="s">
        <v>320</v>
      </c>
      <c r="R35" s="71">
        <v>28</v>
      </c>
    </row>
    <row r="36" spans="1:18" ht="15">
      <c r="A36" s="65">
        <v>29</v>
      </c>
      <c r="B36" s="56" t="s">
        <v>274</v>
      </c>
      <c r="C36" s="57">
        <v>1990</v>
      </c>
      <c r="D36" s="57">
        <v>1</v>
      </c>
      <c r="E36" s="56"/>
      <c r="F36" s="56" t="s">
        <v>199</v>
      </c>
      <c r="G36" s="72"/>
      <c r="H36" s="66">
        <v>79</v>
      </c>
      <c r="I36" s="66">
        <v>79</v>
      </c>
      <c r="J36" s="66">
        <v>40</v>
      </c>
      <c r="K36" s="66">
        <v>85</v>
      </c>
      <c r="L36" s="67"/>
      <c r="M36" s="66"/>
      <c r="N36" s="68">
        <f>IF(OR(J36="н/я",H36="н/я",L36="н/я"),"-",SUM(K36,I36,M36))</f>
        <v>164</v>
      </c>
      <c r="O36" s="69"/>
      <c r="P36" s="88">
        <f>IF(N36="-","-",IF(O36=0,N36,TRUNC(N36*O36)))</f>
        <v>164</v>
      </c>
      <c r="Q36" s="70"/>
      <c r="R36" s="71">
        <v>29</v>
      </c>
    </row>
    <row r="37" spans="1:18" ht="15">
      <c r="A37" s="65">
        <v>30</v>
      </c>
      <c r="B37" s="56" t="s">
        <v>275</v>
      </c>
      <c r="C37" s="57">
        <v>1993</v>
      </c>
      <c r="D37" s="57">
        <v>1</v>
      </c>
      <c r="E37" s="56"/>
      <c r="F37" s="56" t="s">
        <v>88</v>
      </c>
      <c r="G37" s="72"/>
      <c r="H37" s="66">
        <v>78</v>
      </c>
      <c r="I37" s="66">
        <v>78</v>
      </c>
      <c r="J37" s="66">
        <v>38</v>
      </c>
      <c r="K37" s="66">
        <v>83</v>
      </c>
      <c r="L37" s="67"/>
      <c r="M37" s="66"/>
      <c r="N37" s="68">
        <f>IF(OR(J37="н/я",H37="н/я",L37="н/я"),"-",SUM(K37,I37,M37))</f>
        <v>161</v>
      </c>
      <c r="O37" s="69"/>
      <c r="P37" s="88">
        <f>IF(N37="-","-",IF(O37=0,N37,TRUNC(N37*O37)))</f>
        <v>161</v>
      </c>
      <c r="Q37" s="70"/>
      <c r="R37" s="71">
        <v>30</v>
      </c>
    </row>
    <row r="38" spans="1:18" ht="15">
      <c r="A38" s="65">
        <v>31</v>
      </c>
      <c r="B38" s="56" t="s">
        <v>291</v>
      </c>
      <c r="C38" s="57">
        <v>1990</v>
      </c>
      <c r="D38" s="57" t="s">
        <v>196</v>
      </c>
      <c r="E38" s="56"/>
      <c r="F38" s="56" t="s">
        <v>300</v>
      </c>
      <c r="G38" s="72"/>
      <c r="H38" s="66">
        <v>59</v>
      </c>
      <c r="I38" s="66">
        <v>59</v>
      </c>
      <c r="J38" s="66">
        <v>13</v>
      </c>
      <c r="K38" s="66">
        <v>36</v>
      </c>
      <c r="L38" s="67">
        <v>0.022291666666666668</v>
      </c>
      <c r="M38" s="66">
        <v>64</v>
      </c>
      <c r="N38" s="68">
        <f>IF(OR(J38="н/я",H38="н/я",L38="н/я"),"-",SUM(K38,I38,M38))</f>
        <v>159</v>
      </c>
      <c r="O38" s="69"/>
      <c r="P38" s="88">
        <f>IF(N38="-","-",IF(O38=0,N38,TRUNC(N38*O38)))</f>
        <v>159</v>
      </c>
      <c r="Q38" s="70" t="s">
        <v>321</v>
      </c>
      <c r="R38" s="71">
        <v>31</v>
      </c>
    </row>
    <row r="39" spans="1:18" ht="15">
      <c r="A39" s="65">
        <v>32</v>
      </c>
      <c r="B39" s="56" t="s">
        <v>278</v>
      </c>
      <c r="C39" s="57">
        <v>1992</v>
      </c>
      <c r="D39" s="57">
        <v>1</v>
      </c>
      <c r="E39" s="56"/>
      <c r="F39" s="56" t="s">
        <v>88</v>
      </c>
      <c r="G39" s="57"/>
      <c r="H39" s="66">
        <v>84</v>
      </c>
      <c r="I39" s="66">
        <v>84</v>
      </c>
      <c r="J39" s="66">
        <v>29</v>
      </c>
      <c r="K39" s="66">
        <v>68</v>
      </c>
      <c r="L39" s="67"/>
      <c r="M39" s="66"/>
      <c r="N39" s="68">
        <f>IF(OR(J39="н/я",H39="н/я",L39="н/я"),"-",SUM(K39,I39,M39))</f>
        <v>152</v>
      </c>
      <c r="O39" s="69"/>
      <c r="P39" s="88">
        <f>IF(N39="-","-",IF(O39=0,N39,TRUNC(N39*O39)))</f>
        <v>152</v>
      </c>
      <c r="Q39" s="70"/>
      <c r="R39" s="71">
        <v>32</v>
      </c>
    </row>
    <row r="40" spans="1:18" ht="15">
      <c r="A40" s="65">
        <v>33</v>
      </c>
      <c r="B40" s="56" t="s">
        <v>279</v>
      </c>
      <c r="C40" s="57">
        <v>1994</v>
      </c>
      <c r="D40" s="57">
        <v>1</v>
      </c>
      <c r="E40" s="56"/>
      <c r="F40" s="56" t="s">
        <v>88</v>
      </c>
      <c r="G40" s="72"/>
      <c r="H40" s="66">
        <v>81</v>
      </c>
      <c r="I40" s="66">
        <v>81</v>
      </c>
      <c r="J40" s="66">
        <v>30</v>
      </c>
      <c r="K40" s="66">
        <v>70</v>
      </c>
      <c r="L40" s="67"/>
      <c r="M40" s="66"/>
      <c r="N40" s="68">
        <f>IF(OR(J40="н/я",H40="н/я",L40="н/я"),"-",SUM(K40,I40,M40))</f>
        <v>151</v>
      </c>
      <c r="O40" s="69"/>
      <c r="P40" s="88">
        <f>IF(N40="-","-",IF(O40=0,N40,TRUNC(N40*O40)))</f>
        <v>151</v>
      </c>
      <c r="Q40" s="70"/>
      <c r="R40" s="71">
        <v>33</v>
      </c>
    </row>
    <row r="41" spans="1:18" ht="15">
      <c r="A41" s="65">
        <v>34</v>
      </c>
      <c r="B41" s="56" t="s">
        <v>110</v>
      </c>
      <c r="C41" s="57">
        <v>1994</v>
      </c>
      <c r="D41" s="57">
        <v>1</v>
      </c>
      <c r="E41" s="56"/>
      <c r="F41" s="56" t="s">
        <v>88</v>
      </c>
      <c r="G41" s="72"/>
      <c r="H41" s="66">
        <v>80</v>
      </c>
      <c r="I41" s="66">
        <v>80</v>
      </c>
      <c r="J41" s="66">
        <v>30</v>
      </c>
      <c r="K41" s="66">
        <v>70</v>
      </c>
      <c r="L41" s="67"/>
      <c r="M41" s="66"/>
      <c r="N41" s="68">
        <f>IF(OR(J41="н/я",H41="н/я",L41="н/я"),"-",SUM(K41,I41,M41))</f>
        <v>150</v>
      </c>
      <c r="O41" s="69"/>
      <c r="P41" s="88">
        <f>IF(N41="-","-",IF(O41=0,N41,TRUNC(N41*O41)))</f>
        <v>150</v>
      </c>
      <c r="Q41" s="70"/>
      <c r="R41" s="71">
        <v>34</v>
      </c>
    </row>
    <row r="42" spans="1:18" ht="15">
      <c r="A42" s="65">
        <v>35</v>
      </c>
      <c r="B42" s="56" t="s">
        <v>30</v>
      </c>
      <c r="C42" s="57">
        <v>1992</v>
      </c>
      <c r="D42" s="57">
        <v>1</v>
      </c>
      <c r="E42" s="56"/>
      <c r="F42" s="56" t="s">
        <v>199</v>
      </c>
      <c r="G42" s="72"/>
      <c r="H42" s="66">
        <v>93</v>
      </c>
      <c r="I42" s="66">
        <v>98</v>
      </c>
      <c r="J42" s="66">
        <v>0</v>
      </c>
      <c r="K42" s="66"/>
      <c r="L42" s="67"/>
      <c r="M42" s="66"/>
      <c r="N42" s="68">
        <f>IF(OR(J42="н/я",H42="н/я",L42="н/я"),"-",SUM(K42,I42,M42))</f>
        <v>98</v>
      </c>
      <c r="O42" s="69"/>
      <c r="P42" s="88">
        <f>IF(N42="-","-",IF(O42=0,N42,TRUNC(N42*O42)))</f>
        <v>98</v>
      </c>
      <c r="Q42" s="70"/>
      <c r="R42" s="71">
        <v>35</v>
      </c>
    </row>
    <row r="43" spans="1:18" ht="15">
      <c r="A43" s="79" t="s">
        <v>190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</row>
    <row r="44" spans="1:18" ht="15">
      <c r="A44" s="65">
        <v>1</v>
      </c>
      <c r="B44" s="58" t="s">
        <v>22</v>
      </c>
      <c r="C44" s="59">
        <v>1981</v>
      </c>
      <c r="D44" s="59" t="s">
        <v>23</v>
      </c>
      <c r="E44" s="92"/>
      <c r="F44" s="56" t="s">
        <v>199</v>
      </c>
      <c r="G44" s="57"/>
      <c r="H44" s="93">
        <v>93</v>
      </c>
      <c r="I44" s="66">
        <v>98</v>
      </c>
      <c r="J44" s="66">
        <v>134</v>
      </c>
      <c r="K44" s="66">
        <v>101</v>
      </c>
      <c r="L44" s="67">
        <v>0.009606481481481481</v>
      </c>
      <c r="M44" s="66">
        <v>101</v>
      </c>
      <c r="N44" s="68">
        <f aca="true" t="shared" si="0" ref="N44:N59">IF(OR(J44="н/я",H44="н/я",L44="н/я"),"-",SUM(K44,I44,M44))</f>
        <v>300</v>
      </c>
      <c r="O44" s="69"/>
      <c r="P44" s="88">
        <f aca="true" t="shared" si="1" ref="P44:P59">IF(N44="-","-",IF(O44=0,N44,TRUNC(N44*O44)))</f>
        <v>300</v>
      </c>
      <c r="Q44" s="70" t="s">
        <v>320</v>
      </c>
      <c r="R44" s="71">
        <v>1</v>
      </c>
    </row>
    <row r="45" spans="1:18" ht="15">
      <c r="A45" s="65">
        <v>2</v>
      </c>
      <c r="B45" s="56" t="s">
        <v>44</v>
      </c>
      <c r="C45" s="57">
        <v>1992</v>
      </c>
      <c r="D45" s="57" t="s">
        <v>23</v>
      </c>
      <c r="E45" s="94"/>
      <c r="F45" s="56" t="s">
        <v>254</v>
      </c>
      <c r="G45" s="72"/>
      <c r="H45" s="93">
        <v>91</v>
      </c>
      <c r="I45" s="66">
        <v>94</v>
      </c>
      <c r="J45" s="66">
        <v>125</v>
      </c>
      <c r="K45" s="66">
        <v>98</v>
      </c>
      <c r="L45" s="67">
        <v>0.010671296296296297</v>
      </c>
      <c r="M45" s="89">
        <v>89</v>
      </c>
      <c r="N45" s="68">
        <f t="shared" si="0"/>
        <v>281</v>
      </c>
      <c r="O45" s="90"/>
      <c r="P45" s="88">
        <f t="shared" si="1"/>
        <v>281</v>
      </c>
      <c r="Q45" s="91" t="s">
        <v>320</v>
      </c>
      <c r="R45" s="71">
        <v>2</v>
      </c>
    </row>
    <row r="46" spans="1:18" ht="15">
      <c r="A46" s="65">
        <v>3</v>
      </c>
      <c r="B46" s="56" t="s">
        <v>244</v>
      </c>
      <c r="C46" s="57">
        <v>1993</v>
      </c>
      <c r="D46" s="57" t="s">
        <v>23</v>
      </c>
      <c r="E46" s="94"/>
      <c r="F46" s="56" t="s">
        <v>207</v>
      </c>
      <c r="G46" s="57"/>
      <c r="H46" s="93">
        <v>93</v>
      </c>
      <c r="I46" s="66">
        <v>98</v>
      </c>
      <c r="J46" s="66">
        <v>66</v>
      </c>
      <c r="K46" s="66">
        <v>73</v>
      </c>
      <c r="L46" s="67">
        <v>0.01252314814814815</v>
      </c>
      <c r="M46" s="66">
        <v>69</v>
      </c>
      <c r="N46" s="68">
        <f t="shared" si="0"/>
        <v>240</v>
      </c>
      <c r="O46" s="69"/>
      <c r="P46" s="88">
        <f t="shared" si="1"/>
        <v>240</v>
      </c>
      <c r="Q46" s="70" t="s">
        <v>320</v>
      </c>
      <c r="R46" s="71">
        <v>3</v>
      </c>
    </row>
    <row r="47" spans="1:18" ht="15">
      <c r="A47" s="65">
        <v>4</v>
      </c>
      <c r="B47" s="56" t="s">
        <v>39</v>
      </c>
      <c r="C47" s="57">
        <v>1995</v>
      </c>
      <c r="D47" s="57" t="s">
        <v>23</v>
      </c>
      <c r="E47" s="94"/>
      <c r="F47" s="56" t="s">
        <v>243</v>
      </c>
      <c r="G47" s="72"/>
      <c r="H47" s="93">
        <v>86</v>
      </c>
      <c r="I47" s="66">
        <v>86</v>
      </c>
      <c r="J47" s="66">
        <v>88</v>
      </c>
      <c r="K47" s="66">
        <v>84</v>
      </c>
      <c r="L47" s="67">
        <v>0.010219907407407408</v>
      </c>
      <c r="M47" s="66">
        <v>94</v>
      </c>
      <c r="N47" s="68">
        <f t="shared" si="0"/>
        <v>264</v>
      </c>
      <c r="O47" s="69"/>
      <c r="P47" s="88">
        <f t="shared" si="1"/>
        <v>264</v>
      </c>
      <c r="Q47" s="70" t="s">
        <v>320</v>
      </c>
      <c r="R47" s="71">
        <v>4</v>
      </c>
    </row>
    <row r="48" spans="1:18" ht="15">
      <c r="A48" s="65">
        <v>5</v>
      </c>
      <c r="B48" s="56" t="s">
        <v>245</v>
      </c>
      <c r="C48" s="57">
        <v>1990</v>
      </c>
      <c r="D48" s="57" t="s">
        <v>19</v>
      </c>
      <c r="E48" s="94"/>
      <c r="F48" s="56" t="s">
        <v>255</v>
      </c>
      <c r="G48" s="72"/>
      <c r="H48" s="93">
        <v>90</v>
      </c>
      <c r="I48" s="66">
        <v>92</v>
      </c>
      <c r="J48" s="66">
        <v>74</v>
      </c>
      <c r="K48" s="66">
        <v>77</v>
      </c>
      <c r="L48" s="67">
        <v>0.011585648148148149</v>
      </c>
      <c r="M48" s="66">
        <v>79</v>
      </c>
      <c r="N48" s="68">
        <f t="shared" si="0"/>
        <v>248</v>
      </c>
      <c r="O48" s="69"/>
      <c r="P48" s="88">
        <f t="shared" si="1"/>
        <v>248</v>
      </c>
      <c r="Q48" s="70" t="s">
        <v>320</v>
      </c>
      <c r="R48" s="71">
        <v>5</v>
      </c>
    </row>
    <row r="49" spans="1:18" ht="15">
      <c r="A49" s="65">
        <v>6</v>
      </c>
      <c r="B49" s="56" t="s">
        <v>53</v>
      </c>
      <c r="C49" s="57">
        <v>1993</v>
      </c>
      <c r="D49" s="57" t="s">
        <v>19</v>
      </c>
      <c r="E49" s="94"/>
      <c r="F49" s="56" t="s">
        <v>254</v>
      </c>
      <c r="G49" s="72"/>
      <c r="H49" s="93">
        <v>82</v>
      </c>
      <c r="I49" s="66">
        <v>82</v>
      </c>
      <c r="J49" s="66">
        <v>94</v>
      </c>
      <c r="K49" s="66">
        <v>87</v>
      </c>
      <c r="L49" s="67">
        <v>0.012083333333333333</v>
      </c>
      <c r="M49" s="66">
        <v>74</v>
      </c>
      <c r="N49" s="68">
        <f t="shared" si="0"/>
        <v>243</v>
      </c>
      <c r="O49" s="69"/>
      <c r="P49" s="88">
        <f t="shared" si="1"/>
        <v>243</v>
      </c>
      <c r="Q49" s="70" t="s">
        <v>320</v>
      </c>
      <c r="R49" s="71">
        <v>6</v>
      </c>
    </row>
    <row r="50" spans="1:18" ht="15">
      <c r="A50" s="65">
        <v>7</v>
      </c>
      <c r="B50" s="56" t="s">
        <v>46</v>
      </c>
      <c r="C50" s="57">
        <v>1986</v>
      </c>
      <c r="D50" s="57" t="s">
        <v>19</v>
      </c>
      <c r="E50" s="94"/>
      <c r="F50" s="56" t="s">
        <v>199</v>
      </c>
      <c r="G50" s="72"/>
      <c r="H50" s="93">
        <v>85</v>
      </c>
      <c r="I50" s="66">
        <v>85</v>
      </c>
      <c r="J50" s="66">
        <v>79</v>
      </c>
      <c r="K50" s="66">
        <v>79</v>
      </c>
      <c r="L50" s="67">
        <v>0.009502314814814816</v>
      </c>
      <c r="M50" s="66">
        <v>102</v>
      </c>
      <c r="N50" s="68">
        <f t="shared" si="0"/>
        <v>266</v>
      </c>
      <c r="O50" s="69"/>
      <c r="P50" s="88">
        <f t="shared" si="1"/>
        <v>266</v>
      </c>
      <c r="Q50" s="70" t="s">
        <v>320</v>
      </c>
      <c r="R50" s="71">
        <v>7</v>
      </c>
    </row>
    <row r="51" spans="1:18" ht="15">
      <c r="A51" s="65">
        <v>8</v>
      </c>
      <c r="B51" s="56" t="s">
        <v>246</v>
      </c>
      <c r="C51" s="57">
        <v>1995</v>
      </c>
      <c r="D51" s="57" t="s">
        <v>19</v>
      </c>
      <c r="E51" s="94"/>
      <c r="F51" s="56" t="s">
        <v>256</v>
      </c>
      <c r="G51" s="72"/>
      <c r="H51" s="93">
        <v>81</v>
      </c>
      <c r="I51" s="66">
        <v>81</v>
      </c>
      <c r="J51" s="66">
        <v>65</v>
      </c>
      <c r="K51" s="66">
        <v>72</v>
      </c>
      <c r="L51" s="67">
        <v>0.012407407407407409</v>
      </c>
      <c r="M51" s="66">
        <v>71</v>
      </c>
      <c r="N51" s="68">
        <f t="shared" si="0"/>
        <v>224</v>
      </c>
      <c r="O51" s="69"/>
      <c r="P51" s="88">
        <f t="shared" si="1"/>
        <v>224</v>
      </c>
      <c r="Q51" s="70" t="s">
        <v>320</v>
      </c>
      <c r="R51" s="71">
        <v>8</v>
      </c>
    </row>
    <row r="52" spans="1:18" ht="15">
      <c r="A52" s="65">
        <v>9</v>
      </c>
      <c r="B52" s="56" t="s">
        <v>247</v>
      </c>
      <c r="C52" s="57">
        <v>1994</v>
      </c>
      <c r="D52" s="57" t="s">
        <v>23</v>
      </c>
      <c r="E52" s="94"/>
      <c r="F52" s="56" t="s">
        <v>207</v>
      </c>
      <c r="G52" s="72"/>
      <c r="H52" s="93">
        <v>87</v>
      </c>
      <c r="I52" s="66">
        <v>87</v>
      </c>
      <c r="J52" s="66">
        <v>50</v>
      </c>
      <c r="K52" s="66">
        <v>65</v>
      </c>
      <c r="L52" s="67">
        <v>0.011319444444444444</v>
      </c>
      <c r="M52" s="66">
        <v>82</v>
      </c>
      <c r="N52" s="68">
        <f t="shared" si="0"/>
        <v>234</v>
      </c>
      <c r="O52" s="69"/>
      <c r="P52" s="88">
        <f t="shared" si="1"/>
        <v>234</v>
      </c>
      <c r="Q52" s="70" t="s">
        <v>320</v>
      </c>
      <c r="R52" s="71">
        <v>9</v>
      </c>
    </row>
    <row r="53" spans="1:18" ht="15">
      <c r="A53" s="65">
        <v>10</v>
      </c>
      <c r="B53" s="56" t="s">
        <v>21</v>
      </c>
      <c r="C53" s="57">
        <v>1995</v>
      </c>
      <c r="D53" s="57" t="s">
        <v>19</v>
      </c>
      <c r="E53" s="94"/>
      <c r="F53" s="56" t="s">
        <v>243</v>
      </c>
      <c r="G53" s="72"/>
      <c r="H53" s="93">
        <v>87</v>
      </c>
      <c r="I53" s="66">
        <v>87</v>
      </c>
      <c r="J53" s="66">
        <v>49</v>
      </c>
      <c r="K53" s="66">
        <v>64</v>
      </c>
      <c r="L53" s="67">
        <v>0.01298611111111111</v>
      </c>
      <c r="M53" s="66">
        <v>64</v>
      </c>
      <c r="N53" s="68">
        <f t="shared" si="0"/>
        <v>215</v>
      </c>
      <c r="O53" s="69"/>
      <c r="P53" s="88">
        <f t="shared" si="1"/>
        <v>215</v>
      </c>
      <c r="Q53" s="70" t="s">
        <v>320</v>
      </c>
      <c r="R53" s="71">
        <v>10</v>
      </c>
    </row>
    <row r="54" spans="1:18" ht="15">
      <c r="A54" s="65">
        <v>11</v>
      </c>
      <c r="B54" s="56" t="s">
        <v>248</v>
      </c>
      <c r="C54" s="57">
        <v>1996</v>
      </c>
      <c r="D54" s="57" t="s">
        <v>19</v>
      </c>
      <c r="E54" s="94"/>
      <c r="F54" s="56" t="s">
        <v>56</v>
      </c>
      <c r="G54" s="72"/>
      <c r="H54" s="93">
        <v>93</v>
      </c>
      <c r="I54" s="66">
        <v>98</v>
      </c>
      <c r="J54" s="66">
        <v>38</v>
      </c>
      <c r="K54" s="66">
        <v>53</v>
      </c>
      <c r="L54" s="67">
        <v>0.01258101851851852</v>
      </c>
      <c r="M54" s="66">
        <v>69</v>
      </c>
      <c r="N54" s="68">
        <f t="shared" si="0"/>
        <v>220</v>
      </c>
      <c r="O54" s="69"/>
      <c r="P54" s="88">
        <f t="shared" si="1"/>
        <v>220</v>
      </c>
      <c r="Q54" s="70" t="s">
        <v>320</v>
      </c>
      <c r="R54" s="71">
        <v>11</v>
      </c>
    </row>
    <row r="55" spans="1:18" ht="15">
      <c r="A55" s="65">
        <v>12</v>
      </c>
      <c r="B55" s="56" t="s">
        <v>249</v>
      </c>
      <c r="C55" s="57">
        <v>1991</v>
      </c>
      <c r="D55" s="57">
        <v>1</v>
      </c>
      <c r="E55" s="94"/>
      <c r="F55" s="56" t="s">
        <v>199</v>
      </c>
      <c r="G55" s="72"/>
      <c r="H55" s="93">
        <v>78</v>
      </c>
      <c r="I55" s="66">
        <v>78</v>
      </c>
      <c r="J55" s="66">
        <v>63</v>
      </c>
      <c r="K55" s="66">
        <v>71</v>
      </c>
      <c r="L55" s="67">
        <v>0.009814814814814814</v>
      </c>
      <c r="M55" s="66">
        <v>99</v>
      </c>
      <c r="N55" s="68">
        <f t="shared" si="0"/>
        <v>248</v>
      </c>
      <c r="O55" s="69"/>
      <c r="P55" s="88">
        <f t="shared" si="1"/>
        <v>248</v>
      </c>
      <c r="Q55" s="70" t="s">
        <v>320</v>
      </c>
      <c r="R55" s="71">
        <v>12</v>
      </c>
    </row>
    <row r="56" spans="1:18" ht="15">
      <c r="A56" s="65">
        <v>13</v>
      </c>
      <c r="B56" s="56" t="s">
        <v>250</v>
      </c>
      <c r="C56" s="57">
        <v>1993</v>
      </c>
      <c r="D56" s="57"/>
      <c r="E56" s="94"/>
      <c r="F56" s="56" t="s">
        <v>205</v>
      </c>
      <c r="G56" s="72"/>
      <c r="H56" s="93">
        <v>79</v>
      </c>
      <c r="I56" s="66">
        <v>79</v>
      </c>
      <c r="J56" s="66">
        <v>58</v>
      </c>
      <c r="K56" s="66">
        <v>69</v>
      </c>
      <c r="L56" s="67">
        <v>0.012013888888888888</v>
      </c>
      <c r="M56" s="66">
        <v>75</v>
      </c>
      <c r="N56" s="68">
        <f t="shared" si="0"/>
        <v>223</v>
      </c>
      <c r="O56" s="69"/>
      <c r="P56" s="88">
        <f t="shared" si="1"/>
        <v>223</v>
      </c>
      <c r="Q56" s="70" t="s">
        <v>320</v>
      </c>
      <c r="R56" s="71">
        <v>13</v>
      </c>
    </row>
    <row r="57" spans="1:18" ht="15">
      <c r="A57" s="65">
        <v>14</v>
      </c>
      <c r="B57" s="56" t="s">
        <v>251</v>
      </c>
      <c r="C57" s="57">
        <v>1996</v>
      </c>
      <c r="D57" s="57" t="s">
        <v>19</v>
      </c>
      <c r="E57" s="94"/>
      <c r="F57" s="56" t="s">
        <v>243</v>
      </c>
      <c r="G57" s="57"/>
      <c r="H57" s="93">
        <v>86</v>
      </c>
      <c r="I57" s="66">
        <v>86</v>
      </c>
      <c r="J57" s="66">
        <v>46</v>
      </c>
      <c r="K57" s="66">
        <v>61</v>
      </c>
      <c r="L57" s="67">
        <v>0.011967592592592592</v>
      </c>
      <c r="M57" s="66">
        <v>75</v>
      </c>
      <c r="N57" s="68">
        <f t="shared" si="0"/>
        <v>222</v>
      </c>
      <c r="O57" s="69"/>
      <c r="P57" s="88">
        <f t="shared" si="1"/>
        <v>222</v>
      </c>
      <c r="Q57" s="70" t="s">
        <v>320</v>
      </c>
      <c r="R57" s="71">
        <v>14</v>
      </c>
    </row>
    <row r="58" spans="1:18" ht="15">
      <c r="A58" s="65">
        <v>15</v>
      </c>
      <c r="B58" s="56" t="s">
        <v>253</v>
      </c>
      <c r="C58" s="57">
        <v>1996</v>
      </c>
      <c r="D58" s="57" t="s">
        <v>23</v>
      </c>
      <c r="E58" s="94"/>
      <c r="F58" s="56" t="s">
        <v>56</v>
      </c>
      <c r="G58" s="72"/>
      <c r="H58" s="93">
        <v>76</v>
      </c>
      <c r="I58" s="66">
        <v>76</v>
      </c>
      <c r="J58" s="66">
        <v>51</v>
      </c>
      <c r="K58" s="66">
        <v>65</v>
      </c>
      <c r="L58" s="67">
        <v>0.013807870370370371</v>
      </c>
      <c r="M58" s="66">
        <v>58</v>
      </c>
      <c r="N58" s="68">
        <f>IF(OR(J58="н/я",H58="н/я",L58="н/я"),"-",SUM(K58,I58,M58))</f>
        <v>199</v>
      </c>
      <c r="O58" s="69"/>
      <c r="P58" s="88">
        <f>IF(N58="-","-",IF(O58=0,N58,TRUNC(N58*O58)))</f>
        <v>199</v>
      </c>
      <c r="Q58" s="70" t="s">
        <v>320</v>
      </c>
      <c r="R58" s="71">
        <v>15</v>
      </c>
    </row>
    <row r="59" spans="1:18" ht="15">
      <c r="A59" s="65">
        <v>16</v>
      </c>
      <c r="B59" s="56" t="s">
        <v>252</v>
      </c>
      <c r="C59" s="57">
        <v>1996</v>
      </c>
      <c r="D59" s="57">
        <v>1</v>
      </c>
      <c r="E59" s="94"/>
      <c r="F59" s="56" t="s">
        <v>88</v>
      </c>
      <c r="G59" s="72"/>
      <c r="H59" s="93">
        <v>86</v>
      </c>
      <c r="I59" s="66">
        <v>86</v>
      </c>
      <c r="J59" s="66">
        <v>45</v>
      </c>
      <c r="K59" s="66">
        <v>60</v>
      </c>
      <c r="L59" s="67"/>
      <c r="M59" s="66"/>
      <c r="N59" s="68">
        <f>IF(OR(J59="н/я",H59="н/я",L59="н/я"),"-",SUM(K59,I59,M59))</f>
        <v>146</v>
      </c>
      <c r="O59" s="69"/>
      <c r="P59" s="88">
        <f>IF(N59="-","-",IF(O59=0,N59,TRUNC(N59*O59)))</f>
        <v>146</v>
      </c>
      <c r="Q59" s="70"/>
      <c r="R59" s="71">
        <v>16</v>
      </c>
    </row>
    <row r="60" spans="1:18" ht="15">
      <c r="A60" s="27"/>
      <c r="B60" s="13"/>
      <c r="C60" s="12"/>
      <c r="D60" s="13"/>
      <c r="E60" s="13"/>
      <c r="F60" s="13"/>
      <c r="G60" s="13"/>
      <c r="H60" s="12"/>
      <c r="I60" s="12"/>
      <c r="J60" s="12"/>
      <c r="K60" s="12"/>
      <c r="L60" s="15"/>
      <c r="M60" s="12"/>
      <c r="N60" s="12"/>
      <c r="O60" s="13"/>
      <c r="P60" s="13"/>
      <c r="Q60" s="13"/>
      <c r="R60" s="12"/>
    </row>
    <row r="61" spans="1:18" ht="15">
      <c r="A61" s="27"/>
      <c r="B61" s="13" t="s">
        <v>16</v>
      </c>
      <c r="C61" s="12"/>
      <c r="D61" s="13"/>
      <c r="E61" s="13"/>
      <c r="F61" s="13"/>
      <c r="G61" s="13"/>
      <c r="H61" s="12"/>
      <c r="I61" s="12"/>
      <c r="J61" s="13"/>
      <c r="K61" s="12" t="s">
        <v>187</v>
      </c>
      <c r="L61" s="12"/>
      <c r="M61" s="12"/>
      <c r="N61" s="12"/>
      <c r="O61" s="13"/>
      <c r="P61" s="13"/>
      <c r="Q61" s="13"/>
      <c r="R61" s="12"/>
    </row>
    <row r="62" spans="1:18" ht="15">
      <c r="A62" s="27"/>
      <c r="B62" s="13"/>
      <c r="C62" s="12"/>
      <c r="D62" s="13"/>
      <c r="E62" s="13"/>
      <c r="F62" s="13"/>
      <c r="G62" s="13"/>
      <c r="H62" s="12"/>
      <c r="I62" s="12"/>
      <c r="J62" s="12"/>
      <c r="K62" s="12"/>
      <c r="L62" s="15"/>
      <c r="M62" s="12"/>
      <c r="N62" s="12"/>
      <c r="O62" s="13"/>
      <c r="P62" s="13"/>
      <c r="Q62" s="13"/>
      <c r="R62" s="12"/>
    </row>
    <row r="63" spans="1:18" ht="15">
      <c r="A63" s="27"/>
      <c r="B63" s="13" t="s">
        <v>15</v>
      </c>
      <c r="C63" s="12"/>
      <c r="D63" s="13"/>
      <c r="E63" s="13"/>
      <c r="F63" s="13"/>
      <c r="G63" s="13"/>
      <c r="H63" s="12"/>
      <c r="I63" s="12"/>
      <c r="J63" s="12"/>
      <c r="K63" s="12" t="s">
        <v>188</v>
      </c>
      <c r="L63" s="15"/>
      <c r="M63" s="12"/>
      <c r="N63" s="12"/>
      <c r="O63" s="13"/>
      <c r="P63" s="13"/>
      <c r="Q63" s="13"/>
      <c r="R63" s="12"/>
    </row>
  </sheetData>
  <sheetProtection/>
  <mergeCells count="7">
    <mergeCell ref="B3:K3"/>
    <mergeCell ref="A2:N2"/>
    <mergeCell ref="H5:I5"/>
    <mergeCell ref="J5:K5"/>
    <mergeCell ref="L5:M5"/>
    <mergeCell ref="A43:R43"/>
    <mergeCell ref="A7:R7"/>
  </mergeCells>
  <printOptions/>
  <pageMargins left="0.15748031496062992" right="0.16" top="0.31496062992125984" bottom="0.41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99"/>
  <sheetViews>
    <sheetView zoomScalePageLayoutView="0" workbookViewId="0" topLeftCell="A55">
      <selection activeCell="Q24" sqref="Q24"/>
    </sheetView>
  </sheetViews>
  <sheetFormatPr defaultColWidth="9.140625" defaultRowHeight="15"/>
  <cols>
    <col min="1" max="1" width="5.7109375" style="17" customWidth="1"/>
    <col min="2" max="2" width="22.00390625" style="17" bestFit="1" customWidth="1"/>
    <col min="3" max="3" width="8.140625" style="18" customWidth="1"/>
    <col min="4" max="4" width="7.8515625" style="17" bestFit="1" customWidth="1"/>
    <col min="5" max="5" width="7.8515625" style="17" hidden="1" customWidth="1"/>
    <col min="6" max="6" width="24.7109375" style="17" customWidth="1"/>
    <col min="7" max="7" width="7.7109375" style="17" hidden="1" customWidth="1"/>
    <col min="8" max="8" width="7.57421875" style="17" customWidth="1"/>
    <col min="9" max="9" width="8.140625" style="17" customWidth="1"/>
    <col min="10" max="10" width="7.00390625" style="17" customWidth="1"/>
    <col min="11" max="11" width="7.57421875" style="17" customWidth="1"/>
    <col min="12" max="12" width="7.7109375" style="17" bestFit="1" customWidth="1"/>
    <col min="13" max="13" width="7.7109375" style="17" customWidth="1"/>
    <col min="14" max="14" width="9.28125" style="17" customWidth="1"/>
    <col min="15" max="15" width="8.8515625" style="17" hidden="1" customWidth="1"/>
    <col min="16" max="16" width="9.57421875" style="17" hidden="1" customWidth="1"/>
    <col min="17" max="17" width="9.57421875" style="17" customWidth="1"/>
    <col min="18" max="18" width="9.00390625" style="17" customWidth="1"/>
    <col min="19" max="16384" width="9.140625" style="17" customWidth="1"/>
  </cols>
  <sheetData>
    <row r="2" spans="1:18" s="13" customFormat="1" ht="15">
      <c r="A2" s="76" t="s">
        <v>183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12"/>
      <c r="P2" s="12"/>
      <c r="Q2" s="12"/>
      <c r="R2" s="12"/>
    </row>
    <row r="3" spans="1:18" s="13" customFormat="1" ht="15">
      <c r="A3" s="12"/>
      <c r="B3" s="76" t="s">
        <v>182</v>
      </c>
      <c r="C3" s="76"/>
      <c r="D3" s="76"/>
      <c r="E3" s="76"/>
      <c r="F3" s="76"/>
      <c r="G3" s="76"/>
      <c r="H3" s="76"/>
      <c r="I3" s="76"/>
      <c r="J3" s="76"/>
      <c r="K3" s="76"/>
      <c r="L3" s="12"/>
      <c r="M3" s="12"/>
      <c r="N3" s="12"/>
      <c r="O3" s="12"/>
      <c r="P3" s="12"/>
      <c r="Q3" s="12"/>
      <c r="R3" s="12"/>
    </row>
    <row r="4" spans="1:18" s="13" customFormat="1" ht="15">
      <c r="A4" s="14" t="s">
        <v>47</v>
      </c>
      <c r="B4" s="14"/>
      <c r="C4" s="14"/>
      <c r="D4" s="14"/>
      <c r="E4" s="14"/>
      <c r="F4" s="14"/>
      <c r="H4" s="12"/>
      <c r="I4" s="12"/>
      <c r="J4" s="12"/>
      <c r="K4" s="12"/>
      <c r="L4" s="15"/>
      <c r="M4" s="12" t="s">
        <v>184</v>
      </c>
      <c r="N4" s="12"/>
      <c r="R4" s="12"/>
    </row>
    <row r="5" spans="1:18" ht="34.5" customHeight="1">
      <c r="A5" s="20" t="s">
        <v>0</v>
      </c>
      <c r="B5" s="21" t="s">
        <v>1</v>
      </c>
      <c r="C5" s="21" t="s">
        <v>2</v>
      </c>
      <c r="D5" s="21" t="s">
        <v>3</v>
      </c>
      <c r="E5" s="21"/>
      <c r="F5" s="21" t="s">
        <v>4</v>
      </c>
      <c r="G5" s="21" t="s">
        <v>5</v>
      </c>
      <c r="H5" s="77" t="s">
        <v>6</v>
      </c>
      <c r="I5" s="77"/>
      <c r="J5" s="77" t="s">
        <v>7</v>
      </c>
      <c r="K5" s="77"/>
      <c r="L5" s="78" t="s">
        <v>17</v>
      </c>
      <c r="M5" s="78"/>
      <c r="N5" s="21" t="s">
        <v>8</v>
      </c>
      <c r="O5" s="23" t="s">
        <v>9</v>
      </c>
      <c r="P5" s="21" t="s">
        <v>10</v>
      </c>
      <c r="Q5" s="24" t="s">
        <v>11</v>
      </c>
      <c r="R5" s="25" t="s">
        <v>12</v>
      </c>
    </row>
    <row r="6" spans="1:18" ht="15">
      <c r="A6" s="20"/>
      <c r="B6" s="21"/>
      <c r="C6" s="21"/>
      <c r="D6" s="21"/>
      <c r="E6" s="21"/>
      <c r="F6" s="21"/>
      <c r="G6" s="21"/>
      <c r="H6" s="21" t="s">
        <v>13</v>
      </c>
      <c r="I6" s="21" t="s">
        <v>14</v>
      </c>
      <c r="J6" s="21" t="s">
        <v>13</v>
      </c>
      <c r="K6" s="21" t="s">
        <v>14</v>
      </c>
      <c r="L6" s="26" t="s">
        <v>13</v>
      </c>
      <c r="M6" s="21" t="s">
        <v>14</v>
      </c>
      <c r="N6" s="21"/>
      <c r="O6" s="23"/>
      <c r="P6" s="21"/>
      <c r="Q6" s="24"/>
      <c r="R6" s="25"/>
    </row>
    <row r="7" spans="1:18" ht="15">
      <c r="A7" s="80" t="s">
        <v>185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ht="15">
      <c r="A8" s="65">
        <v>1</v>
      </c>
      <c r="B8" s="56" t="s">
        <v>220</v>
      </c>
      <c r="C8" s="56">
        <v>2001</v>
      </c>
      <c r="D8" s="57" t="s">
        <v>196</v>
      </c>
      <c r="E8" s="56"/>
      <c r="F8" s="56" t="s">
        <v>218</v>
      </c>
      <c r="G8" s="57"/>
      <c r="H8" s="66">
        <v>90</v>
      </c>
      <c r="I8" s="66">
        <v>92</v>
      </c>
      <c r="J8" s="66">
        <v>25</v>
      </c>
      <c r="K8" s="66">
        <v>60</v>
      </c>
      <c r="L8" s="67">
        <v>0.007418981481481481</v>
      </c>
      <c r="M8" s="66">
        <v>51</v>
      </c>
      <c r="N8" s="68">
        <f>IF(OR(J8="н/я",H8="н/я",L8="н/я"),"-",SUM(K8,I8,M8))</f>
        <v>203</v>
      </c>
      <c r="O8" s="69"/>
      <c r="P8" s="61">
        <f>IF(N8="-","-",IF(O8=0,N8,TRUNC(N8*O8)))</f>
        <v>203</v>
      </c>
      <c r="Q8" s="70" t="s">
        <v>320</v>
      </c>
      <c r="R8" s="71">
        <v>1</v>
      </c>
    </row>
    <row r="9" spans="1:18" ht="15">
      <c r="A9" s="65">
        <v>2</v>
      </c>
      <c r="B9" s="56" t="s">
        <v>223</v>
      </c>
      <c r="C9" s="56">
        <v>2002</v>
      </c>
      <c r="D9" s="57">
        <v>2</v>
      </c>
      <c r="E9" s="56"/>
      <c r="F9" s="56" t="s">
        <v>197</v>
      </c>
      <c r="G9" s="57"/>
      <c r="H9" s="66">
        <v>85</v>
      </c>
      <c r="I9" s="66">
        <v>85</v>
      </c>
      <c r="J9" s="66">
        <v>16</v>
      </c>
      <c r="K9" s="66">
        <v>42</v>
      </c>
      <c r="L9" s="67">
        <v>0.0078125</v>
      </c>
      <c r="M9" s="66">
        <v>41</v>
      </c>
      <c r="N9" s="68">
        <f>IF(OR(J9="н/я",H9="н/я",L9="н/я"),"-",SUM(K9,I9,M9))</f>
        <v>168</v>
      </c>
      <c r="O9" s="69"/>
      <c r="P9" s="61">
        <f>IF(N9="-","-",IF(O9=0,N9,TRUNC(N9*O9)))</f>
        <v>168</v>
      </c>
      <c r="Q9" s="70" t="s">
        <v>321</v>
      </c>
      <c r="R9" s="71">
        <v>2</v>
      </c>
    </row>
    <row r="10" spans="1:18" ht="15">
      <c r="A10" s="65">
        <v>3</v>
      </c>
      <c r="B10" s="56" t="s">
        <v>222</v>
      </c>
      <c r="C10" s="56">
        <v>2001</v>
      </c>
      <c r="D10" s="57" t="s">
        <v>196</v>
      </c>
      <c r="E10" s="58"/>
      <c r="F10" s="58" t="s">
        <v>211</v>
      </c>
      <c r="G10" s="57"/>
      <c r="H10" s="66">
        <v>80</v>
      </c>
      <c r="I10" s="66">
        <v>80</v>
      </c>
      <c r="J10" s="66">
        <v>23</v>
      </c>
      <c r="K10" s="66">
        <v>56</v>
      </c>
      <c r="L10" s="67">
        <v>0.008194444444444445</v>
      </c>
      <c r="M10" s="66">
        <v>32</v>
      </c>
      <c r="N10" s="68">
        <f>IF(OR(J10="н/я",H10="н/я",L10="н/я"),"-",SUM(K10,I10,M10))</f>
        <v>168</v>
      </c>
      <c r="O10" s="69"/>
      <c r="P10" s="61">
        <f>IF(N10="-","-",IF(O10=0,N10,TRUNC(N10*O10)))</f>
        <v>168</v>
      </c>
      <c r="Q10" s="70" t="s">
        <v>321</v>
      </c>
      <c r="R10" s="71">
        <v>3</v>
      </c>
    </row>
    <row r="11" spans="1:18" ht="15">
      <c r="A11" s="65">
        <v>4</v>
      </c>
      <c r="B11" s="60" t="s">
        <v>221</v>
      </c>
      <c r="C11" s="60">
        <v>2001</v>
      </c>
      <c r="D11" s="61">
        <v>2</v>
      </c>
      <c r="E11" s="62"/>
      <c r="F11" s="62" t="s">
        <v>242</v>
      </c>
      <c r="G11" s="72"/>
      <c r="H11" s="66">
        <v>87</v>
      </c>
      <c r="I11" s="66">
        <v>87</v>
      </c>
      <c r="J11" s="66">
        <v>20</v>
      </c>
      <c r="K11" s="66">
        <v>50</v>
      </c>
      <c r="L11" s="67">
        <v>0.010046296296296296</v>
      </c>
      <c r="M11" s="66">
        <v>15</v>
      </c>
      <c r="N11" s="68">
        <f>IF(OR(J11="н/я",H11="н/я",L11="н/я"),"-",SUM(K11,I11,M11))</f>
        <v>152</v>
      </c>
      <c r="O11" s="69"/>
      <c r="P11" s="61">
        <f>IF(N11="-","-",IF(O11=0,N11,TRUNC(N11*O11)))</f>
        <v>152</v>
      </c>
      <c r="Q11" s="70" t="s">
        <v>321</v>
      </c>
      <c r="R11" s="71">
        <v>4</v>
      </c>
    </row>
    <row r="12" spans="1:18" ht="15">
      <c r="A12" s="65">
        <v>5</v>
      </c>
      <c r="B12" s="58" t="s">
        <v>224</v>
      </c>
      <c r="C12" s="58">
        <v>2001</v>
      </c>
      <c r="D12" s="59">
        <v>2</v>
      </c>
      <c r="E12" s="58"/>
      <c r="F12" s="58" t="s">
        <v>203</v>
      </c>
      <c r="G12" s="57"/>
      <c r="H12" s="66">
        <v>85</v>
      </c>
      <c r="I12" s="66">
        <v>85</v>
      </c>
      <c r="J12" s="66">
        <v>13</v>
      </c>
      <c r="K12" s="66">
        <v>36</v>
      </c>
      <c r="L12" s="67">
        <v>0.008576388888888889</v>
      </c>
      <c r="M12" s="66">
        <v>27</v>
      </c>
      <c r="N12" s="68">
        <f>IF(OR(J12="н/я",H12="н/я",L12="н/я"),"-",SUM(K12,I12,M12))</f>
        <v>148</v>
      </c>
      <c r="O12" s="69"/>
      <c r="P12" s="61">
        <f>IF(N12="-","-",IF(O12=0,N12,TRUNC(N12*O12)))</f>
        <v>148</v>
      </c>
      <c r="Q12" s="70" t="s">
        <v>321</v>
      </c>
      <c r="R12" s="71">
        <v>5</v>
      </c>
    </row>
    <row r="13" spans="1:18" ht="15">
      <c r="A13" s="65">
        <v>6</v>
      </c>
      <c r="B13" s="56" t="s">
        <v>226</v>
      </c>
      <c r="C13" s="56">
        <v>2002</v>
      </c>
      <c r="D13" s="57">
        <v>2</v>
      </c>
      <c r="E13" s="56"/>
      <c r="F13" s="56" t="s">
        <v>211</v>
      </c>
      <c r="G13" s="72"/>
      <c r="H13" s="66">
        <v>75</v>
      </c>
      <c r="I13" s="66">
        <v>75</v>
      </c>
      <c r="J13" s="66">
        <v>17</v>
      </c>
      <c r="K13" s="66">
        <v>44</v>
      </c>
      <c r="L13" s="67">
        <v>0.008692129629629631</v>
      </c>
      <c r="M13" s="66">
        <v>26</v>
      </c>
      <c r="N13" s="68">
        <f>IF(OR(J13="н/я",H13="н/я",L13="н/я"),"-",SUM(K13,I13,M13))</f>
        <v>145</v>
      </c>
      <c r="O13" s="69"/>
      <c r="P13" s="61">
        <f>IF(N13="-","-",IF(O13=0,N13,TRUNC(N13*O13)))</f>
        <v>145</v>
      </c>
      <c r="Q13" s="70" t="s">
        <v>321</v>
      </c>
      <c r="R13" s="71">
        <v>6</v>
      </c>
    </row>
    <row r="14" spans="1:18" ht="15">
      <c r="A14" s="65">
        <v>7</v>
      </c>
      <c r="B14" s="56" t="s">
        <v>227</v>
      </c>
      <c r="C14" s="56">
        <v>2002</v>
      </c>
      <c r="D14" s="57">
        <v>2</v>
      </c>
      <c r="E14" s="56"/>
      <c r="F14" s="56" t="s">
        <v>197</v>
      </c>
      <c r="G14" s="72"/>
      <c r="H14" s="66">
        <v>88</v>
      </c>
      <c r="I14" s="66">
        <v>88</v>
      </c>
      <c r="J14" s="66">
        <v>7</v>
      </c>
      <c r="K14" s="66">
        <v>19</v>
      </c>
      <c r="L14" s="67">
        <v>0.008020833333333333</v>
      </c>
      <c r="M14" s="66">
        <v>35</v>
      </c>
      <c r="N14" s="68">
        <f>IF(OR(J14="н/я",H14="н/я",L14="н/я"),"-",SUM(K14,I14,M14))</f>
        <v>142</v>
      </c>
      <c r="O14" s="69"/>
      <c r="P14" s="61">
        <f>IF(N14="-","-",IF(O14=0,N14,TRUNC(N14*O14)))</f>
        <v>142</v>
      </c>
      <c r="Q14" s="70" t="s">
        <v>321</v>
      </c>
      <c r="R14" s="71">
        <v>7</v>
      </c>
    </row>
    <row r="15" spans="1:18" ht="15">
      <c r="A15" s="65">
        <v>8</v>
      </c>
      <c r="B15" s="56" t="s">
        <v>225</v>
      </c>
      <c r="C15" s="56">
        <v>2002</v>
      </c>
      <c r="D15" s="57" t="s">
        <v>196</v>
      </c>
      <c r="E15" s="56"/>
      <c r="F15" s="56" t="s">
        <v>207</v>
      </c>
      <c r="G15" s="72"/>
      <c r="H15" s="66">
        <v>70</v>
      </c>
      <c r="I15" s="66">
        <v>70</v>
      </c>
      <c r="J15" s="66">
        <v>20</v>
      </c>
      <c r="K15" s="66">
        <v>50</v>
      </c>
      <c r="L15" s="67">
        <v>0.009675925925925926</v>
      </c>
      <c r="M15" s="66">
        <v>17</v>
      </c>
      <c r="N15" s="68">
        <f>IF(OR(J15="н/я",H15="н/я",L15="н/я"),"-",SUM(K15,I15,M15))</f>
        <v>137</v>
      </c>
      <c r="O15" s="69"/>
      <c r="P15" s="61">
        <f>IF(N15="-","-",IF(O15=0,N15,TRUNC(N15*O15)))</f>
        <v>137</v>
      </c>
      <c r="Q15" s="70" t="s">
        <v>321</v>
      </c>
      <c r="R15" s="71">
        <v>8</v>
      </c>
    </row>
    <row r="16" spans="1:18" ht="15">
      <c r="A16" s="65">
        <v>9</v>
      </c>
      <c r="B16" s="56" t="s">
        <v>231</v>
      </c>
      <c r="C16" s="56">
        <v>2002</v>
      </c>
      <c r="D16" s="57" t="s">
        <v>196</v>
      </c>
      <c r="E16" s="56"/>
      <c r="F16" s="56" t="s">
        <v>203</v>
      </c>
      <c r="G16" s="57"/>
      <c r="H16" s="66">
        <v>79</v>
      </c>
      <c r="I16" s="66">
        <v>79</v>
      </c>
      <c r="J16" s="66">
        <v>4</v>
      </c>
      <c r="K16" s="66">
        <v>10</v>
      </c>
      <c r="L16" s="67">
        <v>0.008090277777777778</v>
      </c>
      <c r="M16" s="66">
        <v>34</v>
      </c>
      <c r="N16" s="68">
        <f>IF(OR(J16="н/я",H16="н/я",L16="н/я"),"-",SUM(K16,I16,M16))</f>
        <v>123</v>
      </c>
      <c r="O16" s="69"/>
      <c r="P16" s="61">
        <f>IF(N16="-","-",IF(O16=0,N16,TRUNC(N16*O16)))</f>
        <v>123</v>
      </c>
      <c r="Q16" s="70" t="s">
        <v>322</v>
      </c>
      <c r="R16" s="71">
        <v>9</v>
      </c>
    </row>
    <row r="17" spans="1:18" ht="15">
      <c r="A17" s="65">
        <v>10</v>
      </c>
      <c r="B17" s="56" t="s">
        <v>229</v>
      </c>
      <c r="C17" s="56">
        <v>2003</v>
      </c>
      <c r="D17" s="57">
        <v>3</v>
      </c>
      <c r="E17" s="56"/>
      <c r="F17" s="56" t="s">
        <v>243</v>
      </c>
      <c r="G17" s="57"/>
      <c r="H17" s="66">
        <v>78</v>
      </c>
      <c r="I17" s="66">
        <v>78</v>
      </c>
      <c r="J17" s="66">
        <v>7</v>
      </c>
      <c r="K17" s="66">
        <v>19</v>
      </c>
      <c r="L17" s="67">
        <v>0.01056712962962963</v>
      </c>
      <c r="M17" s="66">
        <v>11</v>
      </c>
      <c r="N17" s="68">
        <f>IF(OR(J17="н/я",H17="н/я",L17="н/я"),"-",SUM(K17,I17,M17))</f>
        <v>108</v>
      </c>
      <c r="O17" s="69"/>
      <c r="P17" s="61">
        <f>IF(N17="-","-",IF(O17=0,N17,TRUNC(N17*O17)))</f>
        <v>108</v>
      </c>
      <c r="Q17" s="70" t="s">
        <v>322</v>
      </c>
      <c r="R17" s="71">
        <v>10</v>
      </c>
    </row>
    <row r="18" spans="1:18" ht="15">
      <c r="A18" s="65">
        <v>11</v>
      </c>
      <c r="B18" s="56" t="s">
        <v>228</v>
      </c>
      <c r="C18" s="56">
        <v>2003</v>
      </c>
      <c r="D18" s="57" t="s">
        <v>196</v>
      </c>
      <c r="E18" s="56"/>
      <c r="F18" s="56" t="s">
        <v>203</v>
      </c>
      <c r="G18" s="72"/>
      <c r="H18" s="66">
        <v>63</v>
      </c>
      <c r="I18" s="66">
        <v>63</v>
      </c>
      <c r="J18" s="66">
        <v>13</v>
      </c>
      <c r="K18" s="66">
        <v>36</v>
      </c>
      <c r="L18" s="67"/>
      <c r="M18" s="66"/>
      <c r="N18" s="68">
        <f>IF(OR(J18="н/я",H18="н/я",L18="н/я"),"-",SUM(K18,I18,M18))</f>
        <v>99</v>
      </c>
      <c r="O18" s="69"/>
      <c r="P18" s="61">
        <f>IF(N18="-","-",IF(O18=0,N18,TRUNC(N18*O18)))</f>
        <v>99</v>
      </c>
      <c r="Q18" s="70"/>
      <c r="R18" s="71">
        <v>11</v>
      </c>
    </row>
    <row r="19" spans="1:18" ht="15">
      <c r="A19" s="65">
        <v>12</v>
      </c>
      <c r="B19" s="56" t="s">
        <v>230</v>
      </c>
      <c r="C19" s="56">
        <v>2002</v>
      </c>
      <c r="D19" s="57">
        <v>2</v>
      </c>
      <c r="E19" s="56"/>
      <c r="F19" s="56" t="s">
        <v>243</v>
      </c>
      <c r="G19" s="57"/>
      <c r="H19" s="66">
        <v>63</v>
      </c>
      <c r="I19" s="66">
        <v>63</v>
      </c>
      <c r="J19" s="66">
        <v>11</v>
      </c>
      <c r="K19" s="66">
        <v>31</v>
      </c>
      <c r="L19" s="67">
        <v>0.01318287037037037</v>
      </c>
      <c r="M19" s="66">
        <v>0</v>
      </c>
      <c r="N19" s="68">
        <f>IF(OR(J19="н/я",H19="н/я",L19="н/я"),"-",SUM(K19,I19,M19))</f>
        <v>94</v>
      </c>
      <c r="O19" s="69"/>
      <c r="P19" s="61">
        <f>IF(N19="-","-",IF(O19=0,N19,TRUNC(N19*O19)))</f>
        <v>94</v>
      </c>
      <c r="Q19" s="70" t="s">
        <v>323</v>
      </c>
      <c r="R19" s="71">
        <v>12</v>
      </c>
    </row>
    <row r="20" spans="1:18" ht="15">
      <c r="A20" s="65">
        <v>13</v>
      </c>
      <c r="B20" s="56" t="s">
        <v>232</v>
      </c>
      <c r="C20" s="56">
        <v>2004</v>
      </c>
      <c r="D20" s="57">
        <v>3</v>
      </c>
      <c r="E20" s="56"/>
      <c r="F20" s="56" t="s">
        <v>243</v>
      </c>
      <c r="G20" s="72"/>
      <c r="H20" s="66">
        <v>77</v>
      </c>
      <c r="I20" s="66">
        <v>77</v>
      </c>
      <c r="J20" s="66">
        <v>4</v>
      </c>
      <c r="K20" s="66">
        <v>10</v>
      </c>
      <c r="L20" s="67">
        <v>0.014282407407407409</v>
      </c>
      <c r="M20" s="66">
        <v>0</v>
      </c>
      <c r="N20" s="68">
        <f>IF(OR(J20="н/я",H20="н/я",L20="н/я"),"-",SUM(K20,I20,M20))</f>
        <v>87</v>
      </c>
      <c r="O20" s="69"/>
      <c r="P20" s="61">
        <f>IF(N20="-","-",IF(O20=0,N20,TRUNC(N20*O20)))</f>
        <v>87</v>
      </c>
      <c r="Q20" s="70" t="s">
        <v>323</v>
      </c>
      <c r="R20" s="71">
        <v>13</v>
      </c>
    </row>
    <row r="21" spans="1:18" ht="15">
      <c r="A21" s="65">
        <v>14</v>
      </c>
      <c r="B21" s="56" t="s">
        <v>233</v>
      </c>
      <c r="C21" s="56">
        <v>2002</v>
      </c>
      <c r="D21" s="57">
        <v>2</v>
      </c>
      <c r="E21" s="56"/>
      <c r="F21" s="56" t="s">
        <v>243</v>
      </c>
      <c r="G21" s="57"/>
      <c r="H21" s="66">
        <v>51</v>
      </c>
      <c r="I21" s="66">
        <v>51</v>
      </c>
      <c r="J21" s="66">
        <v>7</v>
      </c>
      <c r="K21" s="66">
        <v>19</v>
      </c>
      <c r="L21" s="67">
        <v>0.010335648148148148</v>
      </c>
      <c r="M21" s="66">
        <v>12</v>
      </c>
      <c r="N21" s="68">
        <f>IF(OR(J21="н/я",H21="н/я",L21="н/я"),"-",SUM(K21,I21,M21))</f>
        <v>82</v>
      </c>
      <c r="O21" s="69"/>
      <c r="P21" s="61">
        <f>IF(N21="-","-",IF(O21=0,N21,TRUNC(N21*O21)))</f>
        <v>82</v>
      </c>
      <c r="Q21" s="70" t="s">
        <v>323</v>
      </c>
      <c r="R21" s="71">
        <v>14</v>
      </c>
    </row>
    <row r="22" spans="1:18" ht="15">
      <c r="A22" s="65">
        <v>15</v>
      </c>
      <c r="B22" s="56" t="s">
        <v>235</v>
      </c>
      <c r="C22" s="56">
        <v>2002</v>
      </c>
      <c r="D22" s="57" t="s">
        <v>196</v>
      </c>
      <c r="E22" s="56"/>
      <c r="F22" s="56" t="s">
        <v>243</v>
      </c>
      <c r="G22" s="57"/>
      <c r="H22" s="66">
        <v>49</v>
      </c>
      <c r="I22" s="66">
        <v>49</v>
      </c>
      <c r="J22" s="66">
        <v>7</v>
      </c>
      <c r="K22" s="66">
        <v>19</v>
      </c>
      <c r="L22" s="67">
        <v>0.011967592592592592</v>
      </c>
      <c r="M22" s="66">
        <v>4</v>
      </c>
      <c r="N22" s="68">
        <f>IF(OR(J22="н/я",H22="н/я",L22="н/я"),"-",SUM(K22,I22,M22))</f>
        <v>72</v>
      </c>
      <c r="O22" s="69"/>
      <c r="P22" s="61">
        <f>IF(N22="-","-",IF(O22=0,N22,TRUNC(N22*O22)))</f>
        <v>72</v>
      </c>
      <c r="Q22" s="70" t="s">
        <v>324</v>
      </c>
      <c r="R22" s="71">
        <v>15</v>
      </c>
    </row>
    <row r="23" spans="1:18" ht="15">
      <c r="A23" s="65">
        <v>16</v>
      </c>
      <c r="B23" s="56" t="s">
        <v>234</v>
      </c>
      <c r="C23" s="56">
        <v>2003</v>
      </c>
      <c r="D23" s="57" t="s">
        <v>196</v>
      </c>
      <c r="E23" s="56"/>
      <c r="F23" s="56" t="s">
        <v>243</v>
      </c>
      <c r="G23" s="57"/>
      <c r="H23" s="66">
        <v>61</v>
      </c>
      <c r="I23" s="66">
        <v>61</v>
      </c>
      <c r="J23" s="66">
        <v>3</v>
      </c>
      <c r="K23" s="66">
        <v>7</v>
      </c>
      <c r="L23" s="67">
        <v>0.014780092592592595</v>
      </c>
      <c r="M23" s="66">
        <v>0</v>
      </c>
      <c r="N23" s="68">
        <f>IF(OR(J23="н/я",H23="н/я",L23="н/я"),"-",SUM(K23,I23,M23))</f>
        <v>68</v>
      </c>
      <c r="O23" s="69"/>
      <c r="P23" s="61">
        <f>IF(N23="-","-",IF(O23=0,N23,TRUNC(N23*O23)))</f>
        <v>68</v>
      </c>
      <c r="Q23" s="70" t="s">
        <v>324</v>
      </c>
      <c r="R23" s="71">
        <v>16</v>
      </c>
    </row>
    <row r="24" spans="1:18" ht="15">
      <c r="A24" s="65">
        <v>17</v>
      </c>
      <c r="B24" s="56" t="s">
        <v>236</v>
      </c>
      <c r="C24" s="56">
        <v>2002</v>
      </c>
      <c r="D24" s="57" t="s">
        <v>196</v>
      </c>
      <c r="E24" s="56"/>
      <c r="F24" s="56" t="s">
        <v>243</v>
      </c>
      <c r="G24" s="57"/>
      <c r="H24" s="66">
        <v>32</v>
      </c>
      <c r="I24" s="66">
        <v>32</v>
      </c>
      <c r="J24" s="66">
        <v>10</v>
      </c>
      <c r="K24" s="66">
        <v>28</v>
      </c>
      <c r="L24" s="67"/>
      <c r="M24" s="66"/>
      <c r="N24" s="68">
        <f>IF(OR(J24="н/я",H24="н/я",L24="н/я"),"-",SUM(K24,I24,M24))</f>
        <v>60</v>
      </c>
      <c r="O24" s="69"/>
      <c r="P24" s="61">
        <f>IF(N24="-","-",IF(O24=0,N24,TRUNC(N24*O24)))</f>
        <v>60</v>
      </c>
      <c r="Q24" s="70"/>
      <c r="R24" s="71">
        <v>17</v>
      </c>
    </row>
    <row r="25" spans="1:18" ht="15">
      <c r="A25" s="65">
        <v>18</v>
      </c>
      <c r="B25" s="56" t="s">
        <v>237</v>
      </c>
      <c r="C25" s="56">
        <v>2003</v>
      </c>
      <c r="D25" s="57" t="s">
        <v>196</v>
      </c>
      <c r="E25" s="56"/>
      <c r="F25" s="56" t="s">
        <v>243</v>
      </c>
      <c r="G25" s="57"/>
      <c r="H25" s="66">
        <v>53</v>
      </c>
      <c r="I25" s="66">
        <v>53</v>
      </c>
      <c r="J25" s="66">
        <v>0</v>
      </c>
      <c r="K25" s="66"/>
      <c r="L25" s="67">
        <v>0.014745370370370372</v>
      </c>
      <c r="M25" s="66">
        <v>0</v>
      </c>
      <c r="N25" s="68">
        <f>IF(OR(J25="н/я",H25="н/я",L25="н/я"),"-",SUM(K25,I25,M25))</f>
        <v>53</v>
      </c>
      <c r="O25" s="69"/>
      <c r="P25" s="61">
        <f>IF(N25="-","-",IF(O25=0,N25,TRUNC(N25*O25)))</f>
        <v>53</v>
      </c>
      <c r="Q25" s="70"/>
      <c r="R25" s="71">
        <v>18</v>
      </c>
    </row>
    <row r="26" spans="1:18" ht="15">
      <c r="A26" s="65">
        <v>19</v>
      </c>
      <c r="B26" s="56" t="s">
        <v>238</v>
      </c>
      <c r="C26" s="56">
        <v>2002</v>
      </c>
      <c r="D26" s="57" t="s">
        <v>196</v>
      </c>
      <c r="E26" s="56"/>
      <c r="F26" s="56" t="s">
        <v>243</v>
      </c>
      <c r="G26" s="57"/>
      <c r="H26" s="66">
        <v>45</v>
      </c>
      <c r="I26" s="66">
        <v>45</v>
      </c>
      <c r="J26" s="66">
        <v>3</v>
      </c>
      <c r="K26" s="66">
        <v>7</v>
      </c>
      <c r="L26" s="67"/>
      <c r="M26" s="66"/>
      <c r="N26" s="68">
        <f>IF(OR(J26="н/я",H26="н/я",L26="н/я"),"-",SUM(K26,I26,M26))</f>
        <v>52</v>
      </c>
      <c r="O26" s="69"/>
      <c r="P26" s="61">
        <f>IF(N26="-","-",IF(O26=0,N26,TRUNC(N26*O26)))</f>
        <v>52</v>
      </c>
      <c r="Q26" s="70"/>
      <c r="R26" s="71">
        <v>19</v>
      </c>
    </row>
    <row r="27" spans="1:18" ht="15">
      <c r="A27" s="65">
        <v>20</v>
      </c>
      <c r="B27" s="56" t="s">
        <v>239</v>
      </c>
      <c r="C27" s="56">
        <v>2001</v>
      </c>
      <c r="D27" s="57">
        <v>3</v>
      </c>
      <c r="E27" s="56"/>
      <c r="F27" s="56" t="s">
        <v>243</v>
      </c>
      <c r="G27" s="57"/>
      <c r="H27" s="66">
        <v>48</v>
      </c>
      <c r="I27" s="66">
        <v>48</v>
      </c>
      <c r="J27" s="66">
        <v>0</v>
      </c>
      <c r="K27" s="66"/>
      <c r="L27" s="67">
        <v>0.014224537037037037</v>
      </c>
      <c r="M27" s="66">
        <v>0</v>
      </c>
      <c r="N27" s="68">
        <f>IF(OR(J27="н/я",H27="н/я",L27="н/я"),"-",SUM(K27,I27,M27))</f>
        <v>48</v>
      </c>
      <c r="O27" s="69"/>
      <c r="P27" s="61">
        <f>IF(N27="-","-",IF(O27=0,N27,TRUNC(N27*O27)))</f>
        <v>48</v>
      </c>
      <c r="Q27" s="70"/>
      <c r="R27" s="71">
        <v>20</v>
      </c>
    </row>
    <row r="28" spans="1:18" ht="15">
      <c r="A28" s="65">
        <v>21</v>
      </c>
      <c r="B28" s="56" t="s">
        <v>240</v>
      </c>
      <c r="C28" s="56">
        <v>2002</v>
      </c>
      <c r="D28" s="57" t="s">
        <v>196</v>
      </c>
      <c r="E28" s="56"/>
      <c r="F28" s="56" t="s">
        <v>243</v>
      </c>
      <c r="G28" s="57"/>
      <c r="H28" s="66">
        <v>40</v>
      </c>
      <c r="I28" s="66">
        <v>40</v>
      </c>
      <c r="J28" s="66">
        <v>0</v>
      </c>
      <c r="K28" s="66"/>
      <c r="L28" s="67">
        <v>0.01244212962962963</v>
      </c>
      <c r="M28" s="66">
        <v>2</v>
      </c>
      <c r="N28" s="68">
        <f>IF(OR(J28="н/я",H28="н/я",L28="н/я"),"-",SUM(K28,I28,M28))</f>
        <v>42</v>
      </c>
      <c r="O28" s="69"/>
      <c r="P28" s="61">
        <f>IF(N28="-","-",IF(O28=0,N28,TRUNC(N28*O28)))</f>
        <v>42</v>
      </c>
      <c r="Q28" s="70"/>
      <c r="R28" s="71">
        <v>21</v>
      </c>
    </row>
    <row r="29" spans="1:18" ht="15">
      <c r="A29" s="65">
        <v>22</v>
      </c>
      <c r="B29" s="56" t="s">
        <v>241</v>
      </c>
      <c r="C29" s="56">
        <v>2003</v>
      </c>
      <c r="D29" s="57" t="s">
        <v>196</v>
      </c>
      <c r="E29" s="56"/>
      <c r="F29" s="56" t="s">
        <v>243</v>
      </c>
      <c r="G29" s="72"/>
      <c r="H29" s="66">
        <v>21</v>
      </c>
      <c r="I29" s="66">
        <v>21</v>
      </c>
      <c r="J29" s="66">
        <v>0</v>
      </c>
      <c r="K29" s="66"/>
      <c r="L29" s="67">
        <v>0.01582175925925926</v>
      </c>
      <c r="M29" s="66">
        <v>0</v>
      </c>
      <c r="N29" s="68">
        <f>IF(OR(J29="н/я",H29="н/я",L29="н/я"),"-",SUM(K29,I29,M29))</f>
        <v>21</v>
      </c>
      <c r="O29" s="69"/>
      <c r="P29" s="61">
        <f>IF(N29="-","-",IF(O29=0,N29,TRUNC(N29*O29)))</f>
        <v>21</v>
      </c>
      <c r="Q29" s="70"/>
      <c r="R29" s="71">
        <v>22</v>
      </c>
    </row>
    <row r="30" spans="1:18" ht="15">
      <c r="A30" s="80" t="s">
        <v>33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</row>
    <row r="31" spans="1:18" ht="15">
      <c r="A31" s="65">
        <v>1</v>
      </c>
      <c r="B31" s="56" t="s">
        <v>266</v>
      </c>
      <c r="C31" s="56">
        <v>1999</v>
      </c>
      <c r="D31" s="57">
        <v>1</v>
      </c>
      <c r="E31" s="56"/>
      <c r="F31" s="56" t="s">
        <v>218</v>
      </c>
      <c r="G31" s="57"/>
      <c r="H31" s="66">
        <v>84</v>
      </c>
      <c r="I31" s="66">
        <v>84</v>
      </c>
      <c r="J31" s="66">
        <v>33</v>
      </c>
      <c r="K31" s="66">
        <v>76</v>
      </c>
      <c r="L31" s="67">
        <v>0.008877314814814815</v>
      </c>
      <c r="M31" s="66">
        <v>97</v>
      </c>
      <c r="N31" s="68">
        <f aca="true" t="shared" si="0" ref="N31:N41">IF(OR(J31="н/я",H31="н/я",L31="н/я"),"-",SUM(K31,I31,M31))</f>
        <v>257</v>
      </c>
      <c r="O31" s="69"/>
      <c r="P31" s="61">
        <f aca="true" t="shared" si="1" ref="P31:P41">IF(N31="-","-",IF(O31=0,N31,TRUNC(N31*O31)))</f>
        <v>257</v>
      </c>
      <c r="Q31" s="70" t="s">
        <v>320</v>
      </c>
      <c r="R31" s="71">
        <v>1</v>
      </c>
    </row>
    <row r="32" spans="1:18" ht="15">
      <c r="A32" s="65">
        <v>2</v>
      </c>
      <c r="B32" s="56" t="s">
        <v>134</v>
      </c>
      <c r="C32" s="56">
        <v>1999</v>
      </c>
      <c r="D32" s="57" t="s">
        <v>19</v>
      </c>
      <c r="E32" s="56"/>
      <c r="F32" s="56" t="s">
        <v>319</v>
      </c>
      <c r="G32" s="57"/>
      <c r="H32" s="66">
        <v>84</v>
      </c>
      <c r="I32" s="66">
        <v>84</v>
      </c>
      <c r="J32" s="66">
        <v>42</v>
      </c>
      <c r="K32" s="66">
        <v>87</v>
      </c>
      <c r="L32" s="67">
        <v>0.010034722222222221</v>
      </c>
      <c r="M32" s="66">
        <v>80</v>
      </c>
      <c r="N32" s="68">
        <f t="shared" si="0"/>
        <v>251</v>
      </c>
      <c r="O32" s="69"/>
      <c r="P32" s="61">
        <f t="shared" si="1"/>
        <v>251</v>
      </c>
      <c r="Q32" s="70" t="s">
        <v>320</v>
      </c>
      <c r="R32" s="71">
        <v>2</v>
      </c>
    </row>
    <row r="33" spans="1:18" ht="15">
      <c r="A33" s="65">
        <v>3</v>
      </c>
      <c r="B33" s="56" t="s">
        <v>137</v>
      </c>
      <c r="C33" s="56">
        <v>1999</v>
      </c>
      <c r="D33" s="57" t="s">
        <v>19</v>
      </c>
      <c r="E33" s="58"/>
      <c r="F33" s="58" t="s">
        <v>199</v>
      </c>
      <c r="G33" s="57"/>
      <c r="H33" s="66">
        <v>87</v>
      </c>
      <c r="I33" s="66">
        <v>87</v>
      </c>
      <c r="J33" s="66">
        <v>28</v>
      </c>
      <c r="K33" s="66">
        <v>66</v>
      </c>
      <c r="L33" s="67">
        <v>0.009189814814814814</v>
      </c>
      <c r="M33" s="66">
        <v>92</v>
      </c>
      <c r="N33" s="68">
        <f t="shared" si="0"/>
        <v>245</v>
      </c>
      <c r="O33" s="69"/>
      <c r="P33" s="61">
        <f t="shared" si="1"/>
        <v>245</v>
      </c>
      <c r="Q33" s="70" t="s">
        <v>320</v>
      </c>
      <c r="R33" s="71">
        <v>3</v>
      </c>
    </row>
    <row r="34" spans="1:18" ht="15">
      <c r="A34" s="65">
        <v>4</v>
      </c>
      <c r="B34" s="58" t="s">
        <v>267</v>
      </c>
      <c r="C34" s="58">
        <v>1999</v>
      </c>
      <c r="D34" s="59" t="s">
        <v>19</v>
      </c>
      <c r="E34" s="58"/>
      <c r="F34" s="58" t="s">
        <v>265</v>
      </c>
      <c r="G34" s="72"/>
      <c r="H34" s="66">
        <v>87</v>
      </c>
      <c r="I34" s="66">
        <v>87</v>
      </c>
      <c r="J34" s="66">
        <v>28</v>
      </c>
      <c r="K34" s="66">
        <v>66</v>
      </c>
      <c r="L34" s="67">
        <v>0.010277777777777778</v>
      </c>
      <c r="M34" s="66">
        <v>77</v>
      </c>
      <c r="N34" s="68">
        <f t="shared" si="0"/>
        <v>230</v>
      </c>
      <c r="O34" s="69"/>
      <c r="P34" s="61">
        <f t="shared" si="1"/>
        <v>230</v>
      </c>
      <c r="Q34" s="70" t="s">
        <v>320</v>
      </c>
      <c r="R34" s="71">
        <v>4</v>
      </c>
    </row>
    <row r="35" spans="1:18" ht="15">
      <c r="A35" s="65">
        <v>5</v>
      </c>
      <c r="B35" s="56" t="s">
        <v>36</v>
      </c>
      <c r="C35" s="56">
        <v>2000</v>
      </c>
      <c r="D35" s="57"/>
      <c r="E35" s="56"/>
      <c r="F35" s="56" t="s">
        <v>205</v>
      </c>
      <c r="G35" s="57"/>
      <c r="H35" s="66">
        <v>82</v>
      </c>
      <c r="I35" s="66">
        <v>82</v>
      </c>
      <c r="J35" s="66">
        <v>25</v>
      </c>
      <c r="K35" s="66">
        <v>60</v>
      </c>
      <c r="L35" s="67">
        <v>0.010289351851851852</v>
      </c>
      <c r="M35" s="66">
        <v>76</v>
      </c>
      <c r="N35" s="68">
        <f t="shared" si="0"/>
        <v>218</v>
      </c>
      <c r="O35" s="69"/>
      <c r="P35" s="61">
        <f t="shared" si="1"/>
        <v>218</v>
      </c>
      <c r="Q35" s="70" t="s">
        <v>320</v>
      </c>
      <c r="R35" s="71">
        <v>5</v>
      </c>
    </row>
    <row r="36" spans="1:18" ht="15">
      <c r="A36" s="65">
        <v>6</v>
      </c>
      <c r="B36" s="56" t="s">
        <v>268</v>
      </c>
      <c r="C36" s="56">
        <v>1999</v>
      </c>
      <c r="D36" s="57">
        <v>1</v>
      </c>
      <c r="E36" s="56"/>
      <c r="F36" s="56" t="s">
        <v>207</v>
      </c>
      <c r="G36" s="57"/>
      <c r="H36" s="66">
        <v>69</v>
      </c>
      <c r="I36" s="66">
        <v>69</v>
      </c>
      <c r="J36" s="66">
        <v>31</v>
      </c>
      <c r="K36" s="66">
        <v>72</v>
      </c>
      <c r="L36" s="67">
        <v>0.010983796296296297</v>
      </c>
      <c r="M36" s="66">
        <v>66</v>
      </c>
      <c r="N36" s="68">
        <f t="shared" si="0"/>
        <v>207</v>
      </c>
      <c r="O36" s="69"/>
      <c r="P36" s="61">
        <f t="shared" si="1"/>
        <v>207</v>
      </c>
      <c r="Q36" s="70" t="s">
        <v>320</v>
      </c>
      <c r="R36" s="71">
        <v>6</v>
      </c>
    </row>
    <row r="37" spans="1:18" ht="15">
      <c r="A37" s="65">
        <v>7</v>
      </c>
      <c r="B37" s="56" t="s">
        <v>136</v>
      </c>
      <c r="C37" s="56">
        <v>1999</v>
      </c>
      <c r="D37" s="57">
        <v>2</v>
      </c>
      <c r="E37" s="56"/>
      <c r="F37" s="56" t="s">
        <v>243</v>
      </c>
      <c r="G37" s="57"/>
      <c r="H37" s="66">
        <v>74</v>
      </c>
      <c r="I37" s="66">
        <v>74</v>
      </c>
      <c r="J37" s="66">
        <v>15</v>
      </c>
      <c r="K37" s="66">
        <v>40</v>
      </c>
      <c r="L37" s="67">
        <v>0.01085648148148148</v>
      </c>
      <c r="M37" s="66">
        <v>68</v>
      </c>
      <c r="N37" s="68">
        <f t="shared" si="0"/>
        <v>182</v>
      </c>
      <c r="O37" s="69"/>
      <c r="P37" s="61">
        <f t="shared" si="1"/>
        <v>182</v>
      </c>
      <c r="Q37" s="70" t="s">
        <v>320</v>
      </c>
      <c r="R37" s="71">
        <v>7</v>
      </c>
    </row>
    <row r="38" spans="1:18" ht="15">
      <c r="A38" s="65">
        <v>8</v>
      </c>
      <c r="B38" s="56" t="s">
        <v>139</v>
      </c>
      <c r="C38" s="56">
        <v>2000</v>
      </c>
      <c r="D38" s="57">
        <v>2</v>
      </c>
      <c r="E38" s="56"/>
      <c r="F38" s="56" t="s">
        <v>243</v>
      </c>
      <c r="G38" s="57"/>
      <c r="H38" s="66">
        <v>54</v>
      </c>
      <c r="I38" s="66">
        <v>54</v>
      </c>
      <c r="J38" s="66">
        <v>23</v>
      </c>
      <c r="K38" s="66">
        <v>56</v>
      </c>
      <c r="L38" s="67">
        <v>0.011354166666666667</v>
      </c>
      <c r="M38" s="66">
        <v>62</v>
      </c>
      <c r="N38" s="68">
        <f t="shared" si="0"/>
        <v>172</v>
      </c>
      <c r="O38" s="69"/>
      <c r="P38" s="61">
        <f t="shared" si="1"/>
        <v>172</v>
      </c>
      <c r="Q38" s="70" t="s">
        <v>320</v>
      </c>
      <c r="R38" s="71">
        <v>8</v>
      </c>
    </row>
    <row r="39" spans="1:18" ht="15">
      <c r="A39" s="65">
        <v>9</v>
      </c>
      <c r="B39" s="56" t="s">
        <v>269</v>
      </c>
      <c r="C39" s="56">
        <v>1999</v>
      </c>
      <c r="D39" s="57">
        <v>1</v>
      </c>
      <c r="E39" s="56"/>
      <c r="F39" s="56" t="s">
        <v>265</v>
      </c>
      <c r="G39" s="57"/>
      <c r="H39" s="66">
        <v>59</v>
      </c>
      <c r="I39" s="66">
        <v>59</v>
      </c>
      <c r="J39" s="66">
        <v>21</v>
      </c>
      <c r="K39" s="66">
        <v>52</v>
      </c>
      <c r="L39" s="67">
        <v>0.011574074074074075</v>
      </c>
      <c r="M39" s="66">
        <v>59</v>
      </c>
      <c r="N39" s="68">
        <f t="shared" si="0"/>
        <v>170</v>
      </c>
      <c r="O39" s="69"/>
      <c r="P39" s="61">
        <f t="shared" si="1"/>
        <v>170</v>
      </c>
      <c r="Q39" s="70" t="s">
        <v>320</v>
      </c>
      <c r="R39" s="71">
        <v>9</v>
      </c>
    </row>
    <row r="40" spans="1:18" ht="15">
      <c r="A40" s="65">
        <v>10</v>
      </c>
      <c r="B40" s="56" t="s">
        <v>141</v>
      </c>
      <c r="C40" s="56">
        <v>2000</v>
      </c>
      <c r="D40" s="57">
        <v>2</v>
      </c>
      <c r="E40" s="56"/>
      <c r="F40" s="56" t="s">
        <v>243</v>
      </c>
      <c r="G40" s="57"/>
      <c r="H40" s="66">
        <v>78</v>
      </c>
      <c r="I40" s="66">
        <v>78</v>
      </c>
      <c r="J40" s="66">
        <v>5</v>
      </c>
      <c r="K40" s="66">
        <v>13</v>
      </c>
      <c r="L40" s="67">
        <v>0.01076388888888889</v>
      </c>
      <c r="M40" s="66">
        <v>69</v>
      </c>
      <c r="N40" s="68">
        <f t="shared" si="0"/>
        <v>160</v>
      </c>
      <c r="O40" s="69"/>
      <c r="P40" s="61">
        <f t="shared" si="1"/>
        <v>160</v>
      </c>
      <c r="Q40" s="70" t="s">
        <v>321</v>
      </c>
      <c r="R40" s="71">
        <v>10</v>
      </c>
    </row>
    <row r="41" spans="1:18" ht="15">
      <c r="A41" s="65">
        <v>11</v>
      </c>
      <c r="B41" s="56" t="s">
        <v>270</v>
      </c>
      <c r="C41" s="56">
        <v>1999</v>
      </c>
      <c r="D41" s="57"/>
      <c r="E41" s="56"/>
      <c r="F41" s="56" t="s">
        <v>207</v>
      </c>
      <c r="G41" s="72"/>
      <c r="H41" s="66">
        <v>0</v>
      </c>
      <c r="I41" s="66"/>
      <c r="J41" s="66">
        <v>0</v>
      </c>
      <c r="K41" s="66"/>
      <c r="L41" s="67">
        <v>0.009710648148148147</v>
      </c>
      <c r="M41" s="66">
        <v>85</v>
      </c>
      <c r="N41" s="68">
        <f t="shared" si="0"/>
        <v>85</v>
      </c>
      <c r="O41" s="69"/>
      <c r="P41" s="61">
        <f t="shared" si="1"/>
        <v>85</v>
      </c>
      <c r="Q41" s="70"/>
      <c r="R41" s="71">
        <v>11</v>
      </c>
    </row>
    <row r="42" spans="1:18" ht="15">
      <c r="A42" s="80" t="s">
        <v>34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</row>
    <row r="43" spans="1:18" ht="15">
      <c r="A43" s="65">
        <v>1</v>
      </c>
      <c r="B43" s="56" t="s">
        <v>118</v>
      </c>
      <c r="C43" s="57">
        <v>1997</v>
      </c>
      <c r="D43" s="57">
        <v>1</v>
      </c>
      <c r="E43" s="56"/>
      <c r="F43" s="56" t="s">
        <v>207</v>
      </c>
      <c r="G43" s="72"/>
      <c r="H43" s="66">
        <v>83</v>
      </c>
      <c r="I43" s="66">
        <v>83</v>
      </c>
      <c r="J43" s="66">
        <v>42</v>
      </c>
      <c r="K43" s="66">
        <v>87</v>
      </c>
      <c r="L43" s="67">
        <v>0.01898148148148148</v>
      </c>
      <c r="M43" s="66">
        <v>88</v>
      </c>
      <c r="N43" s="68">
        <f>IF(OR(J43="н/я",H43="н/я",L43="н/я"),"-",SUM(K43,I43,M43))</f>
        <v>258</v>
      </c>
      <c r="O43" s="69"/>
      <c r="P43" s="61">
        <f>IF(N43="-","-",IF(O43=0,N43,TRUNC(N43*O43)))</f>
        <v>258</v>
      </c>
      <c r="Q43" s="70" t="s">
        <v>320</v>
      </c>
      <c r="R43" s="71">
        <v>1</v>
      </c>
    </row>
    <row r="44" spans="1:18" ht="15">
      <c r="A44" s="65">
        <v>2</v>
      </c>
      <c r="B44" s="56" t="s">
        <v>119</v>
      </c>
      <c r="C44" s="57">
        <v>1997</v>
      </c>
      <c r="D44" s="57" t="s">
        <v>19</v>
      </c>
      <c r="E44" s="56"/>
      <c r="F44" s="56" t="s">
        <v>211</v>
      </c>
      <c r="G44" s="57"/>
      <c r="H44" s="66">
        <v>87</v>
      </c>
      <c r="I44" s="66">
        <v>87</v>
      </c>
      <c r="J44" s="66">
        <v>40</v>
      </c>
      <c r="K44" s="66">
        <v>85</v>
      </c>
      <c r="L44" s="67">
        <v>0.01925925925925926</v>
      </c>
      <c r="M44" s="66">
        <v>86</v>
      </c>
      <c r="N44" s="68">
        <f>IF(OR(J44="н/я",H44="н/я",L44="н/я"),"-",SUM(K44,I44,M44))</f>
        <v>258</v>
      </c>
      <c r="O44" s="69"/>
      <c r="P44" s="61">
        <f>IF(N44="-","-",IF(O44=0,N44,TRUNC(N44*O44)))</f>
        <v>258</v>
      </c>
      <c r="Q44" s="70" t="s">
        <v>320</v>
      </c>
      <c r="R44" s="71">
        <v>2</v>
      </c>
    </row>
    <row r="45" spans="1:18" ht="15">
      <c r="A45" s="65">
        <v>3</v>
      </c>
      <c r="B45" s="56" t="s">
        <v>301</v>
      </c>
      <c r="C45" s="57">
        <v>1997</v>
      </c>
      <c r="D45" s="57" t="s">
        <v>19</v>
      </c>
      <c r="E45" s="58"/>
      <c r="F45" s="58" t="s">
        <v>211</v>
      </c>
      <c r="G45" s="57"/>
      <c r="H45" s="66">
        <v>86</v>
      </c>
      <c r="I45" s="66">
        <v>86</v>
      </c>
      <c r="J45" s="66">
        <v>32</v>
      </c>
      <c r="K45" s="66">
        <v>74</v>
      </c>
      <c r="L45" s="67">
        <v>0.01965277777777778</v>
      </c>
      <c r="M45" s="66">
        <v>83</v>
      </c>
      <c r="N45" s="68">
        <f>IF(OR(J45="н/я",H45="н/я",L45="н/я"),"-",SUM(K45,I45,M45))</f>
        <v>243</v>
      </c>
      <c r="O45" s="69"/>
      <c r="P45" s="61">
        <f>IF(N45="-","-",IF(O45=0,N45,TRUNC(N45*O45)))</f>
        <v>243</v>
      </c>
      <c r="Q45" s="70" t="s">
        <v>320</v>
      </c>
      <c r="R45" s="71">
        <v>3</v>
      </c>
    </row>
    <row r="46" spans="1:18" ht="15">
      <c r="A46" s="65">
        <v>4</v>
      </c>
      <c r="B46" s="58" t="s">
        <v>122</v>
      </c>
      <c r="C46" s="59">
        <v>1998</v>
      </c>
      <c r="D46" s="59" t="s">
        <v>19</v>
      </c>
      <c r="E46" s="58"/>
      <c r="F46" s="58" t="s">
        <v>199</v>
      </c>
      <c r="G46" s="57"/>
      <c r="H46" s="66">
        <v>85</v>
      </c>
      <c r="I46" s="66">
        <v>85</v>
      </c>
      <c r="J46" s="66">
        <v>22</v>
      </c>
      <c r="K46" s="66">
        <v>54</v>
      </c>
      <c r="L46" s="67">
        <v>0.017557870370370373</v>
      </c>
      <c r="M46" s="66">
        <v>98</v>
      </c>
      <c r="N46" s="68">
        <f>IF(OR(J46="н/я",H46="н/я",L46="н/я"),"-",SUM(K46,I46,M46))</f>
        <v>237</v>
      </c>
      <c r="O46" s="69"/>
      <c r="P46" s="61">
        <f>IF(N46="-","-",IF(O46=0,N46,TRUNC(N46*O46)))</f>
        <v>237</v>
      </c>
      <c r="Q46" s="70" t="s">
        <v>320</v>
      </c>
      <c r="R46" s="71">
        <v>4</v>
      </c>
    </row>
    <row r="47" spans="1:18" ht="15">
      <c r="A47" s="65">
        <v>5</v>
      </c>
      <c r="B47" s="56" t="s">
        <v>302</v>
      </c>
      <c r="C47" s="57">
        <v>1998</v>
      </c>
      <c r="D47" s="57" t="s">
        <v>19</v>
      </c>
      <c r="E47" s="56"/>
      <c r="F47" s="56" t="s">
        <v>265</v>
      </c>
      <c r="G47" s="57"/>
      <c r="H47" s="66">
        <v>70</v>
      </c>
      <c r="I47" s="66">
        <v>70</v>
      </c>
      <c r="J47" s="66">
        <v>33</v>
      </c>
      <c r="K47" s="66">
        <v>76</v>
      </c>
      <c r="L47" s="67">
        <v>0.020011574074074074</v>
      </c>
      <c r="M47" s="66">
        <v>80</v>
      </c>
      <c r="N47" s="68">
        <f>IF(OR(J47="н/я",H47="н/я",L47="н/я"),"-",SUM(K47,I47,M47))</f>
        <v>226</v>
      </c>
      <c r="O47" s="69"/>
      <c r="P47" s="61">
        <f>IF(N47="-","-",IF(O47=0,N47,TRUNC(N47*O47)))</f>
        <v>226</v>
      </c>
      <c r="Q47" s="70" t="s">
        <v>320</v>
      </c>
      <c r="R47" s="71">
        <v>5</v>
      </c>
    </row>
    <row r="48" spans="1:18" ht="15">
      <c r="A48" s="65">
        <v>6</v>
      </c>
      <c r="B48" s="56" t="s">
        <v>27</v>
      </c>
      <c r="C48" s="57">
        <v>1998</v>
      </c>
      <c r="D48" s="57" t="s">
        <v>19</v>
      </c>
      <c r="E48" s="56"/>
      <c r="F48" s="56" t="s">
        <v>265</v>
      </c>
      <c r="G48" s="72"/>
      <c r="H48" s="66">
        <v>83</v>
      </c>
      <c r="I48" s="66">
        <v>83</v>
      </c>
      <c r="J48" s="66">
        <v>21</v>
      </c>
      <c r="K48" s="66">
        <v>52</v>
      </c>
      <c r="L48" s="67">
        <v>0.022349537037037032</v>
      </c>
      <c r="M48" s="66">
        <v>64</v>
      </c>
      <c r="N48" s="68">
        <f>IF(OR(J48="н/я",H48="н/я",L48="н/я"),"-",SUM(K48,I48,M48))</f>
        <v>199</v>
      </c>
      <c r="O48" s="69"/>
      <c r="P48" s="61">
        <f>IF(N48="-","-",IF(O48=0,N48,TRUNC(N48*O48)))</f>
        <v>199</v>
      </c>
      <c r="Q48" s="70" t="s">
        <v>320</v>
      </c>
      <c r="R48" s="71">
        <v>6</v>
      </c>
    </row>
    <row r="49" spans="1:18" ht="15">
      <c r="A49" s="65">
        <v>7</v>
      </c>
      <c r="B49" s="56" t="s">
        <v>305</v>
      </c>
      <c r="C49" s="57">
        <v>1997</v>
      </c>
      <c r="D49" s="57">
        <v>1</v>
      </c>
      <c r="E49" s="56"/>
      <c r="F49" s="56" t="s">
        <v>256</v>
      </c>
      <c r="G49" s="57"/>
      <c r="H49" s="66">
        <v>82</v>
      </c>
      <c r="I49" s="66">
        <v>82</v>
      </c>
      <c r="J49" s="66">
        <v>24</v>
      </c>
      <c r="K49" s="66">
        <v>58</v>
      </c>
      <c r="L49" s="67">
        <v>0.023668981481481485</v>
      </c>
      <c r="M49" s="66">
        <v>57</v>
      </c>
      <c r="N49" s="68">
        <f>IF(OR(J49="н/я",H49="н/я",L49="н/я"),"-",SUM(K49,I49,M49))</f>
        <v>197</v>
      </c>
      <c r="O49" s="69"/>
      <c r="P49" s="61">
        <f>IF(N49="-","-",IF(O49=0,N49,TRUNC(N49*O49)))</f>
        <v>197</v>
      </c>
      <c r="Q49" s="70" t="s">
        <v>320</v>
      </c>
      <c r="R49" s="71">
        <v>7</v>
      </c>
    </row>
    <row r="50" spans="1:18" ht="15">
      <c r="A50" s="65">
        <v>8</v>
      </c>
      <c r="B50" s="56" t="s">
        <v>304</v>
      </c>
      <c r="C50" s="57">
        <v>1998</v>
      </c>
      <c r="D50" s="57" t="s">
        <v>196</v>
      </c>
      <c r="E50" s="56"/>
      <c r="F50" s="56" t="s">
        <v>255</v>
      </c>
      <c r="G50" s="57"/>
      <c r="H50" s="66">
        <v>79</v>
      </c>
      <c r="I50" s="66">
        <v>79</v>
      </c>
      <c r="J50" s="66">
        <v>28</v>
      </c>
      <c r="K50" s="66">
        <v>66</v>
      </c>
      <c r="L50" s="67">
        <v>0.024548611111111115</v>
      </c>
      <c r="M50" s="66">
        <v>52</v>
      </c>
      <c r="N50" s="68">
        <f>IF(OR(J50="н/я",H50="н/я",L50="н/я"),"-",SUM(K50,I50,M50))</f>
        <v>197</v>
      </c>
      <c r="O50" s="69"/>
      <c r="P50" s="61">
        <f>IF(N50="-","-",IF(O50=0,N50,TRUNC(N50*O50)))</f>
        <v>197</v>
      </c>
      <c r="Q50" s="70" t="s">
        <v>320</v>
      </c>
      <c r="R50" s="71">
        <v>8</v>
      </c>
    </row>
    <row r="51" spans="1:18" ht="15">
      <c r="A51" s="65">
        <v>9</v>
      </c>
      <c r="B51" s="56" t="s">
        <v>308</v>
      </c>
      <c r="C51" s="57">
        <v>1998</v>
      </c>
      <c r="D51" s="57">
        <v>1</v>
      </c>
      <c r="E51" s="56"/>
      <c r="F51" s="56" t="s">
        <v>317</v>
      </c>
      <c r="G51" s="72"/>
      <c r="H51" s="66">
        <v>72</v>
      </c>
      <c r="I51" s="66">
        <v>72</v>
      </c>
      <c r="J51" s="66">
        <v>16</v>
      </c>
      <c r="K51" s="66">
        <v>42</v>
      </c>
      <c r="L51" s="67">
        <v>0.020092592592592592</v>
      </c>
      <c r="M51" s="66">
        <v>80</v>
      </c>
      <c r="N51" s="68">
        <f>IF(OR(J51="н/я",H51="н/я",L51="н/я"),"-",SUM(K51,I51,M51))</f>
        <v>194</v>
      </c>
      <c r="O51" s="69"/>
      <c r="P51" s="61">
        <f>IF(N51="-","-",IF(O51=0,N51,TRUNC(N51*O51)))</f>
        <v>194</v>
      </c>
      <c r="Q51" s="70" t="s">
        <v>320</v>
      </c>
      <c r="R51" s="71">
        <v>9</v>
      </c>
    </row>
    <row r="52" spans="1:18" ht="15">
      <c r="A52" s="65">
        <v>10</v>
      </c>
      <c r="B52" s="56" t="s">
        <v>309</v>
      </c>
      <c r="C52" s="57">
        <v>1997</v>
      </c>
      <c r="D52" s="57">
        <v>1</v>
      </c>
      <c r="E52" s="56"/>
      <c r="F52" s="56" t="s">
        <v>199</v>
      </c>
      <c r="G52" s="72"/>
      <c r="H52" s="66">
        <v>70</v>
      </c>
      <c r="I52" s="66">
        <v>70</v>
      </c>
      <c r="J52" s="66">
        <v>13</v>
      </c>
      <c r="K52" s="66">
        <v>36</v>
      </c>
      <c r="L52" s="67">
        <v>0.019189814814814816</v>
      </c>
      <c r="M52" s="66">
        <v>86</v>
      </c>
      <c r="N52" s="68">
        <f>IF(OR(J52="н/я",H52="н/я",L52="н/я"),"-",SUM(K52,I52,M52))</f>
        <v>192</v>
      </c>
      <c r="O52" s="69"/>
      <c r="P52" s="61">
        <f>IF(N52="-","-",IF(O52=0,N52,TRUNC(N52*O52)))</f>
        <v>192</v>
      </c>
      <c r="Q52" s="70" t="s">
        <v>320</v>
      </c>
      <c r="R52" s="71">
        <v>10</v>
      </c>
    </row>
    <row r="53" spans="1:18" ht="15">
      <c r="A53" s="65">
        <v>11</v>
      </c>
      <c r="B53" s="56" t="s">
        <v>307</v>
      </c>
      <c r="C53" s="57">
        <v>1997</v>
      </c>
      <c r="D53" s="57" t="s">
        <v>19</v>
      </c>
      <c r="E53" s="56"/>
      <c r="F53" s="56" t="s">
        <v>299</v>
      </c>
      <c r="G53" s="72"/>
      <c r="H53" s="66">
        <v>73</v>
      </c>
      <c r="I53" s="66">
        <v>73</v>
      </c>
      <c r="J53" s="66">
        <v>18</v>
      </c>
      <c r="K53" s="66">
        <v>46</v>
      </c>
      <c r="L53" s="67">
        <v>0.021782407407407407</v>
      </c>
      <c r="M53" s="66">
        <v>68</v>
      </c>
      <c r="N53" s="68">
        <f>IF(OR(J53="н/я",H53="н/я",L53="н/я"),"-",SUM(K53,I53,M53))</f>
        <v>187</v>
      </c>
      <c r="O53" s="69"/>
      <c r="P53" s="61">
        <f>IF(N53="-","-",IF(O53=0,N53,TRUNC(N53*O53)))</f>
        <v>187</v>
      </c>
      <c r="Q53" s="70" t="s">
        <v>320</v>
      </c>
      <c r="R53" s="71">
        <v>11</v>
      </c>
    </row>
    <row r="54" spans="1:18" ht="15">
      <c r="A54" s="65">
        <v>12</v>
      </c>
      <c r="B54" s="56" t="s">
        <v>125</v>
      </c>
      <c r="C54" s="57">
        <v>1998</v>
      </c>
      <c r="D54" s="57" t="s">
        <v>19</v>
      </c>
      <c r="E54" s="56"/>
      <c r="F54" s="56" t="s">
        <v>243</v>
      </c>
      <c r="G54" s="57"/>
      <c r="H54" s="66">
        <v>55</v>
      </c>
      <c r="I54" s="66">
        <v>55</v>
      </c>
      <c r="J54" s="66">
        <v>19</v>
      </c>
      <c r="K54" s="66">
        <v>48</v>
      </c>
      <c r="L54" s="67">
        <v>0.01980324074074074</v>
      </c>
      <c r="M54" s="66">
        <v>82</v>
      </c>
      <c r="N54" s="68">
        <f>IF(OR(J54="н/я",H54="н/я",L54="н/я"),"-",SUM(K54,I54,M54))</f>
        <v>185</v>
      </c>
      <c r="O54" s="69"/>
      <c r="P54" s="61">
        <f>IF(N54="-","-",IF(O54=0,N54,TRUNC(N54*O54)))</f>
        <v>185</v>
      </c>
      <c r="Q54" s="70" t="s">
        <v>320</v>
      </c>
      <c r="R54" s="71">
        <v>12</v>
      </c>
    </row>
    <row r="55" spans="1:18" ht="15">
      <c r="A55" s="65">
        <v>13</v>
      </c>
      <c r="B55" s="56" t="s">
        <v>306</v>
      </c>
      <c r="C55" s="57">
        <v>1998</v>
      </c>
      <c r="D55" s="57"/>
      <c r="E55" s="56"/>
      <c r="F55" s="56" t="s">
        <v>316</v>
      </c>
      <c r="G55" s="57"/>
      <c r="H55" s="66">
        <v>79</v>
      </c>
      <c r="I55" s="66">
        <v>79</v>
      </c>
      <c r="J55" s="66">
        <v>21</v>
      </c>
      <c r="K55" s="66">
        <v>52</v>
      </c>
      <c r="L55" s="67">
        <v>0.024293981481481482</v>
      </c>
      <c r="M55" s="66">
        <v>53</v>
      </c>
      <c r="N55" s="68">
        <f>IF(OR(J55="н/я",H55="н/я",L55="н/я"),"-",SUM(K55,I55,M55))</f>
        <v>184</v>
      </c>
      <c r="O55" s="69"/>
      <c r="P55" s="61">
        <f>IF(N55="-","-",IF(O55=0,N55,TRUNC(N55*O55)))</f>
        <v>184</v>
      </c>
      <c r="Q55" s="70" t="s">
        <v>320</v>
      </c>
      <c r="R55" s="71">
        <v>13</v>
      </c>
    </row>
    <row r="56" spans="1:18" ht="15">
      <c r="A56" s="65">
        <v>14</v>
      </c>
      <c r="B56" s="56" t="s">
        <v>303</v>
      </c>
      <c r="C56" s="57">
        <v>1998</v>
      </c>
      <c r="D56" s="57" t="s">
        <v>196</v>
      </c>
      <c r="E56" s="56"/>
      <c r="F56" s="56" t="s">
        <v>256</v>
      </c>
      <c r="G56" s="57"/>
      <c r="H56" s="66">
        <v>90</v>
      </c>
      <c r="I56" s="66">
        <v>92</v>
      </c>
      <c r="J56" s="66">
        <v>22</v>
      </c>
      <c r="K56" s="66">
        <v>54</v>
      </c>
      <c r="L56" s="67">
        <v>0.02872685185185185</v>
      </c>
      <c r="M56" s="66">
        <v>37</v>
      </c>
      <c r="N56" s="68">
        <f>IF(OR(J56="н/я",H56="н/я",L56="н/я"),"-",SUM(K56,I56,M56))</f>
        <v>183</v>
      </c>
      <c r="O56" s="69"/>
      <c r="P56" s="61">
        <f>IF(N56="-","-",IF(O56=0,N56,TRUNC(N56*O56)))</f>
        <v>183</v>
      </c>
      <c r="Q56" s="70" t="s">
        <v>320</v>
      </c>
      <c r="R56" s="71">
        <v>14</v>
      </c>
    </row>
    <row r="57" spans="1:18" ht="15">
      <c r="A57" s="65">
        <v>15</v>
      </c>
      <c r="B57" s="56" t="s">
        <v>132</v>
      </c>
      <c r="C57" s="57">
        <v>1997</v>
      </c>
      <c r="D57" s="57">
        <v>1</v>
      </c>
      <c r="E57" s="56"/>
      <c r="F57" s="56" t="s">
        <v>243</v>
      </c>
      <c r="G57" s="72"/>
      <c r="H57" s="66">
        <v>74</v>
      </c>
      <c r="I57" s="66">
        <v>74</v>
      </c>
      <c r="J57" s="66">
        <v>10</v>
      </c>
      <c r="K57" s="66">
        <v>28</v>
      </c>
      <c r="L57" s="67">
        <v>0.021840277777777778</v>
      </c>
      <c r="M57" s="66">
        <v>67</v>
      </c>
      <c r="N57" s="68">
        <f>IF(OR(J57="н/я",H57="н/я",L57="н/я"),"-",SUM(K57,I57,M57))</f>
        <v>169</v>
      </c>
      <c r="O57" s="69"/>
      <c r="P57" s="61">
        <f>IF(N57="-","-",IF(O57=0,N57,TRUNC(N57*O57)))</f>
        <v>169</v>
      </c>
      <c r="Q57" s="70" t="s">
        <v>321</v>
      </c>
      <c r="R57" s="71">
        <v>15</v>
      </c>
    </row>
    <row r="58" spans="1:18" ht="15">
      <c r="A58" s="65">
        <v>16</v>
      </c>
      <c r="B58" s="56" t="s">
        <v>310</v>
      </c>
      <c r="C58" s="57">
        <v>1998</v>
      </c>
      <c r="D58" s="57" t="s">
        <v>196</v>
      </c>
      <c r="E58" s="56"/>
      <c r="F58" s="56" t="s">
        <v>218</v>
      </c>
      <c r="G58" s="57"/>
      <c r="H58" s="66">
        <v>50</v>
      </c>
      <c r="I58" s="66">
        <v>50</v>
      </c>
      <c r="J58" s="66">
        <v>14</v>
      </c>
      <c r="K58" s="66">
        <v>38</v>
      </c>
      <c r="L58" s="67">
        <v>0.021840277777777778</v>
      </c>
      <c r="M58" s="66">
        <v>67</v>
      </c>
      <c r="N58" s="68">
        <f>IF(OR(J58="н/я",H58="н/я",L58="н/я"),"-",SUM(K58,I58,M58))</f>
        <v>155</v>
      </c>
      <c r="O58" s="69"/>
      <c r="P58" s="61">
        <f>IF(N58="-","-",IF(O58=0,N58,TRUNC(N58*O58)))</f>
        <v>155</v>
      </c>
      <c r="Q58" s="70" t="s">
        <v>321</v>
      </c>
      <c r="R58" s="71">
        <v>16</v>
      </c>
    </row>
    <row r="59" spans="1:18" ht="15">
      <c r="A59" s="65">
        <v>17</v>
      </c>
      <c r="B59" s="56" t="s">
        <v>312</v>
      </c>
      <c r="C59" s="57">
        <v>1998</v>
      </c>
      <c r="D59" s="57">
        <v>3</v>
      </c>
      <c r="E59" s="56"/>
      <c r="F59" s="56" t="s">
        <v>299</v>
      </c>
      <c r="G59" s="57"/>
      <c r="H59" s="66">
        <v>44</v>
      </c>
      <c r="I59" s="66">
        <v>44</v>
      </c>
      <c r="J59" s="66">
        <v>14</v>
      </c>
      <c r="K59" s="66">
        <v>38</v>
      </c>
      <c r="L59" s="67">
        <v>0.02107638888888889</v>
      </c>
      <c r="M59" s="66">
        <v>73</v>
      </c>
      <c r="N59" s="68">
        <f>IF(OR(J59="н/я",H59="н/я",L59="н/я"),"-",SUM(K59,I59,M59))</f>
        <v>155</v>
      </c>
      <c r="O59" s="69"/>
      <c r="P59" s="61">
        <f>IF(N59="-","-",IF(O59=0,N59,TRUNC(N59*O59)))</f>
        <v>155</v>
      </c>
      <c r="Q59" s="70" t="s">
        <v>321</v>
      </c>
      <c r="R59" s="71">
        <v>17</v>
      </c>
    </row>
    <row r="60" spans="1:18" ht="15">
      <c r="A60" s="65">
        <v>18</v>
      </c>
      <c r="B60" s="56" t="s">
        <v>311</v>
      </c>
      <c r="C60" s="57">
        <v>1997</v>
      </c>
      <c r="D60" s="57">
        <v>3</v>
      </c>
      <c r="E60" s="56"/>
      <c r="F60" s="56" t="s">
        <v>299</v>
      </c>
      <c r="G60" s="57"/>
      <c r="H60" s="66">
        <v>40</v>
      </c>
      <c r="I60" s="66">
        <v>40</v>
      </c>
      <c r="J60" s="66">
        <v>18</v>
      </c>
      <c r="K60" s="66">
        <v>46</v>
      </c>
      <c r="L60" s="67">
        <v>0.023506944444444445</v>
      </c>
      <c r="M60" s="66">
        <v>58</v>
      </c>
      <c r="N60" s="68">
        <f>IF(OR(J60="н/я",H60="н/я",L60="н/я"),"-",SUM(K60,I60,M60))</f>
        <v>144</v>
      </c>
      <c r="O60" s="69"/>
      <c r="P60" s="61">
        <f>IF(N60="-","-",IF(O60=0,N60,TRUNC(N60*O60)))</f>
        <v>144</v>
      </c>
      <c r="Q60" s="70" t="s">
        <v>321</v>
      </c>
      <c r="R60" s="71">
        <v>18</v>
      </c>
    </row>
    <row r="61" spans="1:18" ht="15">
      <c r="A61" s="65">
        <v>19</v>
      </c>
      <c r="B61" s="56" t="s">
        <v>313</v>
      </c>
      <c r="C61" s="57">
        <v>1997</v>
      </c>
      <c r="D61" s="57">
        <v>3</v>
      </c>
      <c r="E61" s="56"/>
      <c r="F61" s="56" t="s">
        <v>299</v>
      </c>
      <c r="G61" s="57"/>
      <c r="H61" s="66">
        <v>37</v>
      </c>
      <c r="I61" s="66">
        <v>37</v>
      </c>
      <c r="J61" s="66">
        <v>11</v>
      </c>
      <c r="K61" s="66">
        <v>31</v>
      </c>
      <c r="L61" s="67">
        <v>0.0218287037037037</v>
      </c>
      <c r="M61" s="66">
        <v>67</v>
      </c>
      <c r="N61" s="68">
        <f>IF(OR(J61="н/я",H61="н/я",L61="н/я"),"-",SUM(K61,I61,M61))</f>
        <v>135</v>
      </c>
      <c r="O61" s="69"/>
      <c r="P61" s="61">
        <f>IF(N61="-","-",IF(O61=0,N61,TRUNC(N61*O61)))</f>
        <v>135</v>
      </c>
      <c r="Q61" s="70" t="s">
        <v>321</v>
      </c>
      <c r="R61" s="71">
        <v>19</v>
      </c>
    </row>
    <row r="62" spans="1:18" ht="15">
      <c r="A62" s="65">
        <v>20</v>
      </c>
      <c r="B62" s="56" t="s">
        <v>314</v>
      </c>
      <c r="C62" s="57">
        <v>1997</v>
      </c>
      <c r="D62" s="57">
        <v>3</v>
      </c>
      <c r="E62" s="56"/>
      <c r="F62" s="56" t="s">
        <v>299</v>
      </c>
      <c r="G62" s="57"/>
      <c r="H62" s="66">
        <v>21</v>
      </c>
      <c r="I62" s="66">
        <v>21</v>
      </c>
      <c r="J62" s="66">
        <v>15</v>
      </c>
      <c r="K62" s="66">
        <v>40</v>
      </c>
      <c r="L62" s="67">
        <v>0.022222222222222223</v>
      </c>
      <c r="M62" s="66">
        <v>65</v>
      </c>
      <c r="N62" s="68">
        <f>IF(OR(J62="н/я",H62="н/я",L62="н/я"),"-",SUM(K62,I62,M62))</f>
        <v>126</v>
      </c>
      <c r="O62" s="69"/>
      <c r="P62" s="61">
        <f>IF(N62="-","-",IF(O62=0,N62,TRUNC(N62*O62)))</f>
        <v>126</v>
      </c>
      <c r="Q62" s="70" t="s">
        <v>322</v>
      </c>
      <c r="R62" s="71">
        <v>20</v>
      </c>
    </row>
    <row r="63" spans="1:18" ht="15">
      <c r="A63" s="65">
        <v>21</v>
      </c>
      <c r="B63" s="56" t="s">
        <v>315</v>
      </c>
      <c r="C63" s="57">
        <v>1997</v>
      </c>
      <c r="D63" s="57">
        <v>3</v>
      </c>
      <c r="E63" s="56"/>
      <c r="F63" s="56" t="s">
        <v>299</v>
      </c>
      <c r="G63" s="72"/>
      <c r="H63" s="66">
        <v>33</v>
      </c>
      <c r="I63" s="66">
        <v>33</v>
      </c>
      <c r="J63" s="66">
        <v>8</v>
      </c>
      <c r="K63" s="66">
        <v>22</v>
      </c>
      <c r="L63" s="67">
        <v>0.02226851851851852</v>
      </c>
      <c r="M63" s="66">
        <v>64</v>
      </c>
      <c r="N63" s="68">
        <f>IF(OR(J63="н/я",H63="н/я",L63="н/я"),"-",SUM(K63,I63,M63))</f>
        <v>119</v>
      </c>
      <c r="O63" s="69"/>
      <c r="P63" s="61">
        <f>IF(N63="-","-",IF(O63=0,N63,TRUNC(N63*O63)))</f>
        <v>119</v>
      </c>
      <c r="Q63" s="70" t="s">
        <v>322</v>
      </c>
      <c r="R63" s="71">
        <v>21</v>
      </c>
    </row>
    <row r="64" spans="1:18" ht="15">
      <c r="A64" s="80" t="s">
        <v>186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</row>
    <row r="65" spans="1:18" ht="15">
      <c r="A65" s="65">
        <v>1</v>
      </c>
      <c r="B65" s="56" t="s">
        <v>198</v>
      </c>
      <c r="C65" s="56">
        <v>2002</v>
      </c>
      <c r="D65" s="57">
        <v>2</v>
      </c>
      <c r="E65" s="58"/>
      <c r="F65" s="58" t="s">
        <v>199</v>
      </c>
      <c r="G65" s="57"/>
      <c r="H65" s="66">
        <v>86</v>
      </c>
      <c r="I65" s="66">
        <v>86</v>
      </c>
      <c r="J65" s="66">
        <v>51</v>
      </c>
      <c r="K65" s="66">
        <v>65</v>
      </c>
      <c r="L65" s="67">
        <v>0.004212962962962963</v>
      </c>
      <c r="M65" s="66">
        <v>92</v>
      </c>
      <c r="N65" s="68">
        <f aca="true" t="shared" si="2" ref="N65:N73">IF(OR(H65="н/я",J65="н/я",L65="н/я"),"-",SUM(I65,K65,M65))</f>
        <v>243</v>
      </c>
      <c r="O65" s="69"/>
      <c r="P65" s="61">
        <f aca="true" t="shared" si="3" ref="P65:P73">IF(N65="-","-",IF(O65=0,N65,TRUNC(N65*O65)))</f>
        <v>243</v>
      </c>
      <c r="Q65" s="70" t="s">
        <v>320</v>
      </c>
      <c r="R65" s="71">
        <v>1</v>
      </c>
    </row>
    <row r="66" spans="1:18" ht="15">
      <c r="A66" s="65">
        <v>2</v>
      </c>
      <c r="B66" s="56" t="s">
        <v>195</v>
      </c>
      <c r="C66" s="56">
        <v>2001</v>
      </c>
      <c r="D66" s="57" t="s">
        <v>196</v>
      </c>
      <c r="E66" s="58"/>
      <c r="F66" s="58" t="s">
        <v>197</v>
      </c>
      <c r="G66" s="57"/>
      <c r="H66" s="66">
        <v>91</v>
      </c>
      <c r="I66" s="66">
        <v>94</v>
      </c>
      <c r="J66" s="66">
        <v>57</v>
      </c>
      <c r="K66" s="66">
        <v>68</v>
      </c>
      <c r="L66" s="67">
        <v>0.004803240740740741</v>
      </c>
      <c r="M66" s="66">
        <v>75</v>
      </c>
      <c r="N66" s="68">
        <f t="shared" si="2"/>
        <v>237</v>
      </c>
      <c r="O66" s="69"/>
      <c r="P66" s="61">
        <f t="shared" si="3"/>
        <v>237</v>
      </c>
      <c r="Q66" s="70" t="s">
        <v>320</v>
      </c>
      <c r="R66" s="71">
        <v>2</v>
      </c>
    </row>
    <row r="67" spans="1:18" ht="15">
      <c r="A67" s="65">
        <v>3</v>
      </c>
      <c r="B67" s="56" t="s">
        <v>202</v>
      </c>
      <c r="C67" s="56">
        <v>2001</v>
      </c>
      <c r="D67" s="57">
        <v>2</v>
      </c>
      <c r="E67" s="56"/>
      <c r="F67" s="56" t="s">
        <v>203</v>
      </c>
      <c r="G67" s="57"/>
      <c r="H67" s="66">
        <v>88</v>
      </c>
      <c r="I67" s="66">
        <v>88</v>
      </c>
      <c r="J67" s="66">
        <v>44</v>
      </c>
      <c r="K67" s="66">
        <v>59</v>
      </c>
      <c r="L67" s="67">
        <v>0.004756944444444445</v>
      </c>
      <c r="M67" s="66">
        <v>76</v>
      </c>
      <c r="N67" s="68">
        <f t="shared" si="2"/>
        <v>223</v>
      </c>
      <c r="O67" s="69"/>
      <c r="P67" s="61">
        <f t="shared" si="3"/>
        <v>223</v>
      </c>
      <c r="Q67" s="70" t="s">
        <v>320</v>
      </c>
      <c r="R67" s="71">
        <v>3</v>
      </c>
    </row>
    <row r="68" spans="1:18" ht="15">
      <c r="A68" s="65">
        <v>4</v>
      </c>
      <c r="B68" s="58" t="s">
        <v>204</v>
      </c>
      <c r="C68" s="58">
        <v>2002</v>
      </c>
      <c r="D68" s="59"/>
      <c r="E68" s="58"/>
      <c r="F68" s="58" t="s">
        <v>205</v>
      </c>
      <c r="G68" s="57"/>
      <c r="H68" s="66">
        <v>71</v>
      </c>
      <c r="I68" s="66">
        <v>71</v>
      </c>
      <c r="J68" s="66">
        <v>56</v>
      </c>
      <c r="K68" s="66">
        <v>68</v>
      </c>
      <c r="L68" s="67">
        <v>0.004791666666666667</v>
      </c>
      <c r="M68" s="66">
        <v>75</v>
      </c>
      <c r="N68" s="68">
        <f t="shared" si="2"/>
        <v>214</v>
      </c>
      <c r="O68" s="69"/>
      <c r="P68" s="61">
        <f t="shared" si="3"/>
        <v>214</v>
      </c>
      <c r="Q68" s="70" t="s">
        <v>320</v>
      </c>
      <c r="R68" s="71">
        <v>4</v>
      </c>
    </row>
    <row r="69" spans="1:18" ht="15">
      <c r="A69" s="65">
        <v>5</v>
      </c>
      <c r="B69" s="56" t="s">
        <v>206</v>
      </c>
      <c r="C69" s="56">
        <v>2002</v>
      </c>
      <c r="D69" s="57" t="s">
        <v>196</v>
      </c>
      <c r="E69" s="56"/>
      <c r="F69" s="56" t="s">
        <v>207</v>
      </c>
      <c r="G69" s="57"/>
      <c r="H69" s="66">
        <v>76</v>
      </c>
      <c r="I69" s="66">
        <v>76</v>
      </c>
      <c r="J69" s="66">
        <v>43</v>
      </c>
      <c r="K69" s="66">
        <v>58</v>
      </c>
      <c r="L69" s="67">
        <v>0.005011574074074074</v>
      </c>
      <c r="M69" s="66">
        <v>69</v>
      </c>
      <c r="N69" s="68">
        <f t="shared" si="2"/>
        <v>203</v>
      </c>
      <c r="O69" s="69"/>
      <c r="P69" s="61">
        <f t="shared" si="3"/>
        <v>203</v>
      </c>
      <c r="Q69" s="70" t="s">
        <v>320</v>
      </c>
      <c r="R69" s="71">
        <v>5</v>
      </c>
    </row>
    <row r="70" spans="1:18" ht="15">
      <c r="A70" s="65">
        <v>6</v>
      </c>
      <c r="B70" s="56" t="s">
        <v>209</v>
      </c>
      <c r="C70" s="56">
        <v>2003</v>
      </c>
      <c r="D70" s="57">
        <v>2</v>
      </c>
      <c r="E70" s="56"/>
      <c r="F70" s="56" t="s">
        <v>199</v>
      </c>
      <c r="G70" s="72"/>
      <c r="H70" s="66">
        <v>87</v>
      </c>
      <c r="I70" s="66">
        <v>87</v>
      </c>
      <c r="J70" s="66">
        <v>15</v>
      </c>
      <c r="K70" s="66">
        <v>30</v>
      </c>
      <c r="L70" s="67">
        <v>0.004606481481481481</v>
      </c>
      <c r="M70" s="66">
        <v>80</v>
      </c>
      <c r="N70" s="68">
        <f t="shared" si="2"/>
        <v>197</v>
      </c>
      <c r="O70" s="69"/>
      <c r="P70" s="61">
        <f t="shared" si="3"/>
        <v>197</v>
      </c>
      <c r="Q70" s="70" t="s">
        <v>320</v>
      </c>
      <c r="R70" s="71">
        <v>6</v>
      </c>
    </row>
    <row r="71" spans="1:18" ht="15">
      <c r="A71" s="65">
        <v>7</v>
      </c>
      <c r="B71" s="56" t="s">
        <v>208</v>
      </c>
      <c r="C71" s="56">
        <v>2001</v>
      </c>
      <c r="D71" s="57" t="s">
        <v>196</v>
      </c>
      <c r="E71" s="56"/>
      <c r="F71" s="56" t="s">
        <v>203</v>
      </c>
      <c r="G71" s="57"/>
      <c r="H71" s="66">
        <v>65</v>
      </c>
      <c r="I71" s="66">
        <v>65</v>
      </c>
      <c r="J71" s="66">
        <v>44</v>
      </c>
      <c r="K71" s="66">
        <v>59</v>
      </c>
      <c r="L71" s="67">
        <v>0.005798611111111111</v>
      </c>
      <c r="M71" s="66">
        <v>54</v>
      </c>
      <c r="N71" s="68">
        <f t="shared" si="2"/>
        <v>178</v>
      </c>
      <c r="O71" s="69"/>
      <c r="P71" s="61">
        <f t="shared" si="3"/>
        <v>178</v>
      </c>
      <c r="Q71" s="70" t="s">
        <v>320</v>
      </c>
      <c r="R71" s="71">
        <v>7</v>
      </c>
    </row>
    <row r="72" spans="1:18" ht="15">
      <c r="A72" s="65">
        <v>8</v>
      </c>
      <c r="B72" s="56" t="s">
        <v>210</v>
      </c>
      <c r="C72" s="56">
        <v>2003</v>
      </c>
      <c r="D72" s="57" t="s">
        <v>196</v>
      </c>
      <c r="E72" s="56"/>
      <c r="F72" s="56" t="s">
        <v>211</v>
      </c>
      <c r="G72" s="57"/>
      <c r="H72" s="66">
        <v>70</v>
      </c>
      <c r="I72" s="66">
        <v>70</v>
      </c>
      <c r="J72" s="66">
        <v>13</v>
      </c>
      <c r="K72" s="66">
        <v>26</v>
      </c>
      <c r="L72" s="67">
        <v>0.0052430555555555555</v>
      </c>
      <c r="M72" s="66">
        <v>63</v>
      </c>
      <c r="N72" s="68">
        <f t="shared" si="2"/>
        <v>159</v>
      </c>
      <c r="O72" s="69"/>
      <c r="P72" s="61">
        <f t="shared" si="3"/>
        <v>159</v>
      </c>
      <c r="Q72" s="70" t="s">
        <v>321</v>
      </c>
      <c r="R72" s="71">
        <v>8</v>
      </c>
    </row>
    <row r="73" spans="1:18" ht="15">
      <c r="A73" s="65">
        <v>9</v>
      </c>
      <c r="B73" s="56" t="s">
        <v>318</v>
      </c>
      <c r="C73" s="56">
        <v>2001</v>
      </c>
      <c r="D73" s="57" t="s">
        <v>196</v>
      </c>
      <c r="E73" s="56"/>
      <c r="F73" s="56" t="s">
        <v>201</v>
      </c>
      <c r="G73" s="57"/>
      <c r="H73" s="66">
        <v>76</v>
      </c>
      <c r="I73" s="66">
        <v>76</v>
      </c>
      <c r="J73" s="66">
        <v>71</v>
      </c>
      <c r="K73" s="66">
        <v>75</v>
      </c>
      <c r="L73" s="67">
        <v>0.013518518518518518</v>
      </c>
      <c r="M73" s="66">
        <v>2</v>
      </c>
      <c r="N73" s="68">
        <f t="shared" si="2"/>
        <v>153</v>
      </c>
      <c r="O73" s="69"/>
      <c r="P73" s="61">
        <f t="shared" si="3"/>
        <v>153</v>
      </c>
      <c r="Q73" s="70" t="s">
        <v>321</v>
      </c>
      <c r="R73" s="71">
        <v>9</v>
      </c>
    </row>
    <row r="74" spans="1:18" ht="15">
      <c r="A74" s="80" t="s">
        <v>35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</row>
    <row r="75" spans="1:18" ht="15">
      <c r="A75" s="65">
        <v>1</v>
      </c>
      <c r="B75" s="56" t="s">
        <v>213</v>
      </c>
      <c r="C75" s="56">
        <v>1999</v>
      </c>
      <c r="D75" s="57">
        <v>1</v>
      </c>
      <c r="E75" s="56"/>
      <c r="F75" s="56" t="s">
        <v>218</v>
      </c>
      <c r="G75" s="57"/>
      <c r="H75" s="66">
        <v>85</v>
      </c>
      <c r="I75" s="66">
        <v>85</v>
      </c>
      <c r="J75" s="66">
        <v>72</v>
      </c>
      <c r="K75" s="66">
        <v>76</v>
      </c>
      <c r="L75" s="67">
        <v>0.006608796296296297</v>
      </c>
      <c r="M75" s="66">
        <v>85</v>
      </c>
      <c r="N75" s="68">
        <f aca="true" t="shared" si="4" ref="N75:N80">IF(OR(J75="н/я",H75="н/я",L75="н/я"),"-",SUM(K75,I75,M75))</f>
        <v>246</v>
      </c>
      <c r="O75" s="69"/>
      <c r="P75" s="61">
        <f aca="true" t="shared" si="5" ref="P75:P80">IF(N75="-","-",IF(O75=0,N75,TRUNC(N75*O75)))</f>
        <v>246</v>
      </c>
      <c r="Q75" s="70" t="s">
        <v>320</v>
      </c>
      <c r="R75" s="71">
        <v>1</v>
      </c>
    </row>
    <row r="76" spans="1:18" ht="15">
      <c r="A76" s="65">
        <v>2</v>
      </c>
      <c r="B76" s="56" t="s">
        <v>212</v>
      </c>
      <c r="C76" s="56">
        <v>2000</v>
      </c>
      <c r="D76" s="57" t="s">
        <v>19</v>
      </c>
      <c r="E76" s="56"/>
      <c r="F76" s="56" t="s">
        <v>203</v>
      </c>
      <c r="G76" s="57"/>
      <c r="H76" s="66">
        <v>87</v>
      </c>
      <c r="I76" s="66">
        <v>87</v>
      </c>
      <c r="J76" s="66">
        <v>78</v>
      </c>
      <c r="K76" s="66">
        <v>79</v>
      </c>
      <c r="L76" s="67">
        <v>0.007488425925925926</v>
      </c>
      <c r="M76" s="66">
        <v>70</v>
      </c>
      <c r="N76" s="68">
        <f t="shared" si="4"/>
        <v>236</v>
      </c>
      <c r="O76" s="69"/>
      <c r="P76" s="61">
        <f t="shared" si="5"/>
        <v>236</v>
      </c>
      <c r="Q76" s="70" t="s">
        <v>320</v>
      </c>
      <c r="R76" s="71">
        <v>2</v>
      </c>
    </row>
    <row r="77" spans="1:18" ht="15">
      <c r="A77" s="65">
        <v>3</v>
      </c>
      <c r="B77" s="56" t="s">
        <v>214</v>
      </c>
      <c r="C77" s="56">
        <v>2000</v>
      </c>
      <c r="D77" s="57" t="s">
        <v>196</v>
      </c>
      <c r="E77" s="56"/>
      <c r="F77" s="56" t="s">
        <v>218</v>
      </c>
      <c r="G77" s="57"/>
      <c r="H77" s="66">
        <v>77</v>
      </c>
      <c r="I77" s="66">
        <v>77</v>
      </c>
      <c r="J77" s="66">
        <v>48</v>
      </c>
      <c r="K77" s="66">
        <v>63</v>
      </c>
      <c r="L77" s="67">
        <v>0.00806712962962963</v>
      </c>
      <c r="M77" s="66">
        <v>60</v>
      </c>
      <c r="N77" s="68">
        <f t="shared" si="4"/>
        <v>200</v>
      </c>
      <c r="O77" s="69"/>
      <c r="P77" s="61">
        <f t="shared" si="5"/>
        <v>200</v>
      </c>
      <c r="Q77" s="70" t="s">
        <v>320</v>
      </c>
      <c r="R77" s="71">
        <v>3</v>
      </c>
    </row>
    <row r="78" spans="1:18" ht="15">
      <c r="A78" s="65">
        <v>4</v>
      </c>
      <c r="B78" s="58" t="s">
        <v>217</v>
      </c>
      <c r="C78" s="58">
        <v>1999</v>
      </c>
      <c r="D78" s="59" t="s">
        <v>196</v>
      </c>
      <c r="E78" s="58"/>
      <c r="F78" s="58" t="s">
        <v>218</v>
      </c>
      <c r="G78" s="57"/>
      <c r="H78" s="66">
        <v>78</v>
      </c>
      <c r="I78" s="66">
        <v>78</v>
      </c>
      <c r="J78" s="66">
        <v>21</v>
      </c>
      <c r="K78" s="66">
        <v>36</v>
      </c>
      <c r="L78" s="67">
        <v>0.006990740740740741</v>
      </c>
      <c r="M78" s="66">
        <v>79</v>
      </c>
      <c r="N78" s="68">
        <f t="shared" si="4"/>
        <v>193</v>
      </c>
      <c r="O78" s="69"/>
      <c r="P78" s="61">
        <f t="shared" si="5"/>
        <v>193</v>
      </c>
      <c r="Q78" s="70" t="s">
        <v>320</v>
      </c>
      <c r="R78" s="71">
        <v>4</v>
      </c>
    </row>
    <row r="79" spans="1:18" ht="15">
      <c r="A79" s="65">
        <v>5</v>
      </c>
      <c r="B79" s="56" t="s">
        <v>215</v>
      </c>
      <c r="C79" s="56">
        <v>1999</v>
      </c>
      <c r="D79" s="57">
        <v>1</v>
      </c>
      <c r="E79" s="56"/>
      <c r="F79" s="56" t="s">
        <v>219</v>
      </c>
      <c r="G79" s="57"/>
      <c r="H79" s="66">
        <v>74</v>
      </c>
      <c r="I79" s="66">
        <v>74</v>
      </c>
      <c r="J79" s="66">
        <v>33</v>
      </c>
      <c r="K79" s="66">
        <v>48</v>
      </c>
      <c r="L79" s="67">
        <v>0.007569444444444445</v>
      </c>
      <c r="M79" s="66">
        <v>69</v>
      </c>
      <c r="N79" s="68">
        <f t="shared" si="4"/>
        <v>191</v>
      </c>
      <c r="O79" s="69"/>
      <c r="P79" s="61">
        <f t="shared" si="5"/>
        <v>191</v>
      </c>
      <c r="Q79" s="70" t="s">
        <v>320</v>
      </c>
      <c r="R79" s="71">
        <v>5</v>
      </c>
    </row>
    <row r="80" spans="1:18" ht="15">
      <c r="A80" s="65">
        <v>6</v>
      </c>
      <c r="B80" s="56" t="s">
        <v>216</v>
      </c>
      <c r="C80" s="56">
        <v>2000</v>
      </c>
      <c r="D80" s="57">
        <v>1</v>
      </c>
      <c r="E80" s="56"/>
      <c r="F80" s="56" t="s">
        <v>203</v>
      </c>
      <c r="G80" s="72"/>
      <c r="H80" s="66">
        <v>80</v>
      </c>
      <c r="I80" s="66">
        <v>80</v>
      </c>
      <c r="J80" s="66">
        <v>23</v>
      </c>
      <c r="K80" s="66">
        <v>38</v>
      </c>
      <c r="L80" s="67">
        <v>0.008275462962962962</v>
      </c>
      <c r="M80" s="66">
        <v>58</v>
      </c>
      <c r="N80" s="68">
        <f t="shared" si="4"/>
        <v>176</v>
      </c>
      <c r="O80" s="69"/>
      <c r="P80" s="61">
        <f t="shared" si="5"/>
        <v>176</v>
      </c>
      <c r="Q80" s="70" t="s">
        <v>320</v>
      </c>
      <c r="R80" s="71">
        <v>6</v>
      </c>
    </row>
    <row r="81" spans="1:18" ht="15">
      <c r="A81" s="80" t="s">
        <v>49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</row>
    <row r="82" spans="1:18" ht="15">
      <c r="A82" s="65">
        <v>1</v>
      </c>
      <c r="B82" s="56" t="s">
        <v>259</v>
      </c>
      <c r="C82" s="57">
        <v>1998</v>
      </c>
      <c r="D82" s="57" t="s">
        <v>19</v>
      </c>
      <c r="E82" s="58"/>
      <c r="F82" s="58" t="s">
        <v>243</v>
      </c>
      <c r="G82" s="57"/>
      <c r="H82" s="66">
        <v>78</v>
      </c>
      <c r="I82" s="66">
        <v>78</v>
      </c>
      <c r="J82" s="66">
        <v>57</v>
      </c>
      <c r="K82" s="66">
        <v>68</v>
      </c>
      <c r="L82" s="67">
        <v>0.009953703703703704</v>
      </c>
      <c r="M82" s="66">
        <v>97</v>
      </c>
      <c r="N82" s="68">
        <f aca="true" t="shared" si="6" ref="N82:N90">IF(OR(J82="н/я",H82="н/я",L82="н/я"),"-",SUM(K82,I82,M82))</f>
        <v>243</v>
      </c>
      <c r="O82" s="69"/>
      <c r="P82" s="61">
        <f aca="true" t="shared" si="7" ref="P82:P90">IF(N82="-","-",IF(O82=0,N82,TRUNC(N82*O82)))</f>
        <v>243</v>
      </c>
      <c r="Q82" s="70" t="s">
        <v>320</v>
      </c>
      <c r="R82" s="71">
        <v>1</v>
      </c>
    </row>
    <row r="83" spans="1:18" ht="15">
      <c r="A83" s="65">
        <v>2</v>
      </c>
      <c r="B83" s="56" t="s">
        <v>258</v>
      </c>
      <c r="C83" s="57">
        <v>1997</v>
      </c>
      <c r="D83" s="57" t="s">
        <v>19</v>
      </c>
      <c r="E83" s="56"/>
      <c r="F83" s="56" t="s">
        <v>265</v>
      </c>
      <c r="G83" s="57"/>
      <c r="H83" s="66">
        <v>89</v>
      </c>
      <c r="I83" s="66">
        <v>90</v>
      </c>
      <c r="J83" s="66">
        <v>65</v>
      </c>
      <c r="K83" s="66">
        <v>72</v>
      </c>
      <c r="L83" s="67">
        <v>0.012534722222222223</v>
      </c>
      <c r="M83" s="66">
        <v>69</v>
      </c>
      <c r="N83" s="68">
        <f t="shared" si="6"/>
        <v>231</v>
      </c>
      <c r="O83" s="69"/>
      <c r="P83" s="61">
        <f t="shared" si="7"/>
        <v>231</v>
      </c>
      <c r="Q83" s="70" t="s">
        <v>320</v>
      </c>
      <c r="R83" s="71">
        <v>2</v>
      </c>
    </row>
    <row r="84" spans="1:18" ht="15">
      <c r="A84" s="65">
        <v>3</v>
      </c>
      <c r="B84" s="56" t="s">
        <v>260</v>
      </c>
      <c r="C84" s="57">
        <v>1998</v>
      </c>
      <c r="D84" s="57" t="s">
        <v>19</v>
      </c>
      <c r="E84" s="58"/>
      <c r="F84" s="58" t="s">
        <v>211</v>
      </c>
      <c r="G84" s="57"/>
      <c r="H84" s="66">
        <v>77</v>
      </c>
      <c r="I84" s="66">
        <v>77</v>
      </c>
      <c r="J84" s="66">
        <v>53</v>
      </c>
      <c r="K84" s="66">
        <v>66</v>
      </c>
      <c r="L84" s="67">
        <v>0.010960648148148148</v>
      </c>
      <c r="M84" s="66">
        <v>86</v>
      </c>
      <c r="N84" s="68">
        <f t="shared" si="6"/>
        <v>229</v>
      </c>
      <c r="O84" s="69"/>
      <c r="P84" s="61">
        <f t="shared" si="7"/>
        <v>229</v>
      </c>
      <c r="Q84" s="70" t="s">
        <v>320</v>
      </c>
      <c r="R84" s="71">
        <v>3</v>
      </c>
    </row>
    <row r="85" spans="1:18" ht="15">
      <c r="A85" s="65">
        <v>4</v>
      </c>
      <c r="B85" s="58" t="s">
        <v>257</v>
      </c>
      <c r="C85" s="59">
        <v>1997</v>
      </c>
      <c r="D85" s="59">
        <v>1</v>
      </c>
      <c r="E85" s="58"/>
      <c r="F85" s="58" t="s">
        <v>256</v>
      </c>
      <c r="G85" s="57"/>
      <c r="H85" s="66">
        <v>87</v>
      </c>
      <c r="I85" s="66">
        <v>87</v>
      </c>
      <c r="J85" s="66">
        <v>78</v>
      </c>
      <c r="K85" s="66">
        <v>79</v>
      </c>
      <c r="L85" s="67">
        <v>0.013541666666666667</v>
      </c>
      <c r="M85" s="66">
        <v>60</v>
      </c>
      <c r="N85" s="68">
        <f t="shared" si="6"/>
        <v>226</v>
      </c>
      <c r="O85" s="69"/>
      <c r="P85" s="61">
        <f t="shared" si="7"/>
        <v>226</v>
      </c>
      <c r="Q85" s="70" t="s">
        <v>320</v>
      </c>
      <c r="R85" s="71">
        <v>4</v>
      </c>
    </row>
    <row r="86" spans="1:18" s="13" customFormat="1" ht="15">
      <c r="A86" s="65">
        <v>5</v>
      </c>
      <c r="B86" s="56" t="s">
        <v>63</v>
      </c>
      <c r="C86" s="57">
        <v>1998</v>
      </c>
      <c r="D86" s="57" t="s">
        <v>19</v>
      </c>
      <c r="E86" s="56"/>
      <c r="F86" s="56" t="s">
        <v>255</v>
      </c>
      <c r="G86" s="57"/>
      <c r="H86" s="66">
        <v>79</v>
      </c>
      <c r="I86" s="66">
        <v>79</v>
      </c>
      <c r="J86" s="66">
        <v>60</v>
      </c>
      <c r="K86" s="66">
        <v>70</v>
      </c>
      <c r="L86" s="67">
        <v>0.01355324074074074</v>
      </c>
      <c r="M86" s="66">
        <v>59</v>
      </c>
      <c r="N86" s="68">
        <f t="shared" si="6"/>
        <v>208</v>
      </c>
      <c r="O86" s="69"/>
      <c r="P86" s="61">
        <f t="shared" si="7"/>
        <v>208</v>
      </c>
      <c r="Q86" s="70" t="s">
        <v>320</v>
      </c>
      <c r="R86" s="71">
        <v>5</v>
      </c>
    </row>
    <row r="87" spans="1:18" s="13" customFormat="1" ht="15">
      <c r="A87" s="65">
        <v>6</v>
      </c>
      <c r="B87" s="56" t="s">
        <v>261</v>
      </c>
      <c r="C87" s="57">
        <v>1997</v>
      </c>
      <c r="D87" s="57">
        <v>1</v>
      </c>
      <c r="E87" s="56"/>
      <c r="F87" s="56" t="s">
        <v>243</v>
      </c>
      <c r="G87" s="57"/>
      <c r="H87" s="66">
        <v>86</v>
      </c>
      <c r="I87" s="66">
        <v>86</v>
      </c>
      <c r="J87" s="66">
        <v>30</v>
      </c>
      <c r="K87" s="66">
        <v>45</v>
      </c>
      <c r="L87" s="67">
        <v>0.012499999999999999</v>
      </c>
      <c r="M87" s="66">
        <v>70</v>
      </c>
      <c r="N87" s="68">
        <f t="shared" si="6"/>
        <v>201</v>
      </c>
      <c r="O87" s="69"/>
      <c r="P87" s="61">
        <f t="shared" si="7"/>
        <v>201</v>
      </c>
      <c r="Q87" s="70" t="s">
        <v>320</v>
      </c>
      <c r="R87" s="71">
        <v>6</v>
      </c>
    </row>
    <row r="88" spans="1:18" s="13" customFormat="1" ht="15">
      <c r="A88" s="65">
        <v>7</v>
      </c>
      <c r="B88" s="56" t="s">
        <v>262</v>
      </c>
      <c r="C88" s="57">
        <v>1998</v>
      </c>
      <c r="D88" s="57"/>
      <c r="E88" s="56"/>
      <c r="F88" s="56" t="s">
        <v>218</v>
      </c>
      <c r="G88" s="72"/>
      <c r="H88" s="66">
        <v>80</v>
      </c>
      <c r="I88" s="66">
        <v>80</v>
      </c>
      <c r="J88" s="66">
        <v>23</v>
      </c>
      <c r="K88" s="66">
        <v>38</v>
      </c>
      <c r="L88" s="67">
        <v>0.011666666666666667</v>
      </c>
      <c r="M88" s="66">
        <v>79</v>
      </c>
      <c r="N88" s="68">
        <f t="shared" si="6"/>
        <v>197</v>
      </c>
      <c r="O88" s="69"/>
      <c r="P88" s="61">
        <f t="shared" si="7"/>
        <v>197</v>
      </c>
      <c r="Q88" s="70" t="s">
        <v>320</v>
      </c>
      <c r="R88" s="71">
        <v>7</v>
      </c>
    </row>
    <row r="89" spans="1:18" s="13" customFormat="1" ht="15">
      <c r="A89" s="65">
        <v>8</v>
      </c>
      <c r="B89" s="56" t="s">
        <v>263</v>
      </c>
      <c r="C89" s="57">
        <v>1998</v>
      </c>
      <c r="D89" s="57">
        <v>2</v>
      </c>
      <c r="E89" s="56"/>
      <c r="F89" s="56" t="s">
        <v>218</v>
      </c>
      <c r="G89" s="57"/>
      <c r="H89" s="66">
        <v>73</v>
      </c>
      <c r="I89" s="66">
        <v>73</v>
      </c>
      <c r="J89" s="66">
        <v>17</v>
      </c>
      <c r="K89" s="66">
        <v>32</v>
      </c>
      <c r="L89" s="75">
        <v>0.011423611111111112</v>
      </c>
      <c r="M89" s="66">
        <v>81</v>
      </c>
      <c r="N89" s="68">
        <f t="shared" si="6"/>
        <v>186</v>
      </c>
      <c r="O89" s="69"/>
      <c r="P89" s="61">
        <f t="shared" si="7"/>
        <v>186</v>
      </c>
      <c r="Q89" s="70" t="s">
        <v>320</v>
      </c>
      <c r="R89" s="71">
        <v>8</v>
      </c>
    </row>
    <row r="90" spans="1:18" s="13" customFormat="1" ht="15">
      <c r="A90" s="65">
        <v>9</v>
      </c>
      <c r="B90" s="56" t="s">
        <v>264</v>
      </c>
      <c r="C90" s="57">
        <v>1998</v>
      </c>
      <c r="D90" s="57">
        <v>1</v>
      </c>
      <c r="E90" s="56"/>
      <c r="F90" s="56" t="s">
        <v>211</v>
      </c>
      <c r="G90" s="57"/>
      <c r="H90" s="66">
        <v>71</v>
      </c>
      <c r="I90" s="66">
        <v>71</v>
      </c>
      <c r="J90" s="66">
        <v>11</v>
      </c>
      <c r="K90" s="66">
        <v>22</v>
      </c>
      <c r="L90" s="67">
        <v>0.011527777777777777</v>
      </c>
      <c r="M90" s="66">
        <v>80</v>
      </c>
      <c r="N90" s="68">
        <f t="shared" si="6"/>
        <v>173</v>
      </c>
      <c r="O90" s="69"/>
      <c r="P90" s="61">
        <f t="shared" si="7"/>
        <v>173</v>
      </c>
      <c r="Q90" s="70" t="s">
        <v>320</v>
      </c>
      <c r="R90" s="71">
        <v>9</v>
      </c>
    </row>
    <row r="91" spans="1:18" s="13" customFormat="1" ht="15">
      <c r="A91" s="81" t="s">
        <v>191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</row>
    <row r="92" spans="1:18" s="13" customFormat="1" ht="15">
      <c r="A92" s="65">
        <v>1</v>
      </c>
      <c r="B92" s="56" t="s">
        <v>40</v>
      </c>
      <c r="C92" s="56">
        <v>1967</v>
      </c>
      <c r="D92" s="57" t="s">
        <v>23</v>
      </c>
      <c r="E92" s="58"/>
      <c r="F92" s="58" t="s">
        <v>272</v>
      </c>
      <c r="G92" s="57"/>
      <c r="H92" s="66">
        <v>85</v>
      </c>
      <c r="I92" s="66">
        <v>85</v>
      </c>
      <c r="J92" s="66">
        <v>36</v>
      </c>
      <c r="K92" s="66">
        <v>81</v>
      </c>
      <c r="L92" s="67">
        <v>0.009421296296296296</v>
      </c>
      <c r="M92" s="66">
        <v>89</v>
      </c>
      <c r="N92" s="68">
        <f>IF(OR(J92="н/я",H92="н/я",L92="н/я"),"-",SUM(K92,I92,M92))</f>
        <v>255</v>
      </c>
      <c r="O92" s="69"/>
      <c r="P92" s="61">
        <f>IF(N92="-","-",IF(O92=0,N92,TRUNC(N92*O92)))</f>
        <v>255</v>
      </c>
      <c r="Q92" s="70" t="s">
        <v>320</v>
      </c>
      <c r="R92" s="71">
        <v>1</v>
      </c>
    </row>
    <row r="93" spans="1:18" s="13" customFormat="1" ht="15">
      <c r="A93" s="65">
        <v>2</v>
      </c>
      <c r="B93" s="56" t="s">
        <v>271</v>
      </c>
      <c r="C93" s="56">
        <v>1948</v>
      </c>
      <c r="D93" s="57">
        <v>1</v>
      </c>
      <c r="E93" s="56"/>
      <c r="F93" s="56" t="s">
        <v>272</v>
      </c>
      <c r="G93" s="57"/>
      <c r="H93" s="66">
        <v>58</v>
      </c>
      <c r="I93" s="66">
        <v>58</v>
      </c>
      <c r="J93" s="66">
        <v>19</v>
      </c>
      <c r="K93" s="66">
        <v>48</v>
      </c>
      <c r="L93" s="67">
        <v>0.011469907407407408</v>
      </c>
      <c r="M93" s="66">
        <v>61</v>
      </c>
      <c r="N93" s="68">
        <f>IF(OR(J93="н/я",H93="н/я",L93="н/я"),"-",SUM(K93,I93,M93))</f>
        <v>167</v>
      </c>
      <c r="O93" s="69"/>
      <c r="P93" s="61">
        <f>IF(N93="-","-",IF(O93=0,N93,TRUNC(N93*O93)))</f>
        <v>167</v>
      </c>
      <c r="Q93" s="70" t="s">
        <v>321</v>
      </c>
      <c r="R93" s="71">
        <v>2</v>
      </c>
    </row>
    <row r="94" spans="1:18" ht="15">
      <c r="A94" s="27"/>
      <c r="B94" s="13"/>
      <c r="C94" s="12"/>
      <c r="D94" s="13"/>
      <c r="E94" s="13"/>
      <c r="F94" s="13"/>
      <c r="G94" s="13"/>
      <c r="H94" s="12"/>
      <c r="I94" s="12"/>
      <c r="J94" s="12"/>
      <c r="K94" s="12"/>
      <c r="L94" s="15"/>
      <c r="M94" s="12"/>
      <c r="N94" s="12"/>
      <c r="O94" s="13"/>
      <c r="P94" s="13"/>
      <c r="Q94" s="13"/>
      <c r="R94" s="12"/>
    </row>
    <row r="95" spans="1:18" ht="15">
      <c r="A95" s="27"/>
      <c r="B95" s="13" t="s">
        <v>16</v>
      </c>
      <c r="C95" s="12"/>
      <c r="D95" s="13"/>
      <c r="E95" s="13"/>
      <c r="F95" s="13"/>
      <c r="G95" s="13"/>
      <c r="H95" s="12"/>
      <c r="I95" s="12"/>
      <c r="J95" s="13"/>
      <c r="K95" s="12" t="s">
        <v>187</v>
      </c>
      <c r="L95" s="12"/>
      <c r="M95" s="12"/>
      <c r="N95" s="12"/>
      <c r="O95" s="13"/>
      <c r="P95" s="13"/>
      <c r="Q95" s="13"/>
      <c r="R95" s="12"/>
    </row>
    <row r="96" spans="1:18" ht="15">
      <c r="A96" s="27"/>
      <c r="B96" s="13"/>
      <c r="C96" s="12"/>
      <c r="D96" s="13"/>
      <c r="E96" s="13"/>
      <c r="F96" s="13"/>
      <c r="G96" s="13"/>
      <c r="H96" s="12"/>
      <c r="I96" s="12"/>
      <c r="J96" s="12"/>
      <c r="K96" s="12"/>
      <c r="L96" s="15"/>
      <c r="M96" s="12"/>
      <c r="N96" s="12"/>
      <c r="O96" s="13"/>
      <c r="P96" s="13"/>
      <c r="Q96" s="13"/>
      <c r="R96" s="12"/>
    </row>
    <row r="97" spans="1:18" ht="15">
      <c r="A97" s="27"/>
      <c r="B97" s="13" t="s">
        <v>15</v>
      </c>
      <c r="C97" s="12"/>
      <c r="D97" s="13"/>
      <c r="E97" s="13"/>
      <c r="F97" s="13"/>
      <c r="G97" s="13"/>
      <c r="H97" s="12"/>
      <c r="I97" s="12"/>
      <c r="J97" s="12"/>
      <c r="K97" s="12" t="s">
        <v>188</v>
      </c>
      <c r="L97" s="15"/>
      <c r="M97" s="12"/>
      <c r="N97" s="12"/>
      <c r="O97" s="13"/>
      <c r="P97" s="13"/>
      <c r="Q97" s="13"/>
      <c r="R97" s="12"/>
    </row>
    <row r="98" spans="1:18" ht="15">
      <c r="A98" s="16"/>
      <c r="H98" s="18"/>
      <c r="I98" s="18"/>
      <c r="J98" s="18"/>
      <c r="K98" s="18"/>
      <c r="L98" s="19"/>
      <c r="M98" s="18"/>
      <c r="N98" s="18"/>
      <c r="R98" s="18"/>
    </row>
    <row r="99" spans="1:18" ht="15">
      <c r="A99" s="16"/>
      <c r="H99" s="18"/>
      <c r="I99" s="18"/>
      <c r="J99" s="18"/>
      <c r="K99" s="18"/>
      <c r="L99" s="19"/>
      <c r="M99" s="18"/>
      <c r="N99" s="18"/>
      <c r="R99" s="18"/>
    </row>
  </sheetData>
  <sheetProtection/>
  <mergeCells count="12">
    <mergeCell ref="A81:R81"/>
    <mergeCell ref="A7:R7"/>
    <mergeCell ref="A64:R64"/>
    <mergeCell ref="A74:R74"/>
    <mergeCell ref="A42:R42"/>
    <mergeCell ref="A91:R91"/>
    <mergeCell ref="A2:N2"/>
    <mergeCell ref="B3:K3"/>
    <mergeCell ref="H5:I5"/>
    <mergeCell ref="J5:K5"/>
    <mergeCell ref="L5:M5"/>
    <mergeCell ref="A30:R30"/>
  </mergeCells>
  <printOptions/>
  <pageMargins left="0.15748031496062992" right="0.15748031496062992" top="0.31496062992125984" bottom="0.5118110236220472" header="0.2362204724409449" footer="0.31496062992125984"/>
  <pageSetup horizontalDpi="600" verticalDpi="600" orientation="landscape" paperSize="9" r:id="rId1"/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42"/>
  <sheetViews>
    <sheetView zoomScalePageLayoutView="0" workbookViewId="0" topLeftCell="A117">
      <selection activeCell="H125" sqref="H125"/>
    </sheetView>
  </sheetViews>
  <sheetFormatPr defaultColWidth="9.140625" defaultRowHeight="15"/>
  <cols>
    <col min="1" max="1" width="5.140625" style="34" customWidth="1"/>
    <col min="2" max="2" width="24.421875" style="34" customWidth="1"/>
    <col min="3" max="3" width="8.28125" style="34" customWidth="1"/>
    <col min="4" max="4" width="9.28125" style="34" hidden="1" customWidth="1"/>
    <col min="5" max="5" width="17.28125" style="35" customWidth="1"/>
    <col min="6" max="6" width="7.57421875" style="34" customWidth="1"/>
    <col min="7" max="7" width="9.00390625" style="34" customWidth="1"/>
    <col min="8" max="8" width="11.7109375" style="34" customWidth="1"/>
    <col min="9" max="9" width="10.421875" style="39" customWidth="1"/>
    <col min="10" max="16384" width="9.140625" style="35" customWidth="1"/>
  </cols>
  <sheetData>
    <row r="1" spans="2:20" ht="15">
      <c r="B1" s="86" t="s">
        <v>178</v>
      </c>
      <c r="C1" s="86"/>
      <c r="D1" s="86"/>
      <c r="E1" s="86"/>
      <c r="F1" s="86"/>
      <c r="G1" s="86"/>
      <c r="H1" s="86"/>
      <c r="I1" s="7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2:20" ht="15">
      <c r="B2" s="87"/>
      <c r="C2" s="87"/>
      <c r="D2" s="87"/>
      <c r="E2" s="87"/>
      <c r="F2" s="87"/>
      <c r="G2" s="87"/>
      <c r="H2" s="87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9" ht="30.75">
      <c r="A3" s="1" t="s">
        <v>150</v>
      </c>
      <c r="B3" s="1" t="s">
        <v>149</v>
      </c>
      <c r="C3" s="2" t="s">
        <v>2</v>
      </c>
      <c r="D3" s="1" t="s">
        <v>3</v>
      </c>
      <c r="E3" s="1" t="s">
        <v>4</v>
      </c>
      <c r="F3" s="1" t="s">
        <v>5</v>
      </c>
      <c r="G3" s="29" t="s">
        <v>151</v>
      </c>
      <c r="H3" s="29" t="s">
        <v>152</v>
      </c>
      <c r="I3" s="36" t="s">
        <v>180</v>
      </c>
    </row>
    <row r="4" spans="1:9" ht="15">
      <c r="A4" s="33"/>
      <c r="B4" s="49" t="s">
        <v>148</v>
      </c>
      <c r="C4" s="33"/>
      <c r="D4" s="33"/>
      <c r="E4" s="37"/>
      <c r="F4" s="33"/>
      <c r="G4" s="33"/>
      <c r="H4" s="38"/>
      <c r="I4" s="36"/>
    </row>
    <row r="5" spans="1:9" ht="15">
      <c r="A5" s="11">
        <v>1</v>
      </c>
      <c r="B5" s="56" t="s">
        <v>195</v>
      </c>
      <c r="C5" s="57">
        <v>2001</v>
      </c>
      <c r="D5" s="57" t="s">
        <v>196</v>
      </c>
      <c r="E5" s="58" t="s">
        <v>197</v>
      </c>
      <c r="F5" s="33">
        <v>1</v>
      </c>
      <c r="G5" s="32">
        <v>0.00034722222222222224</v>
      </c>
      <c r="H5" s="31">
        <v>0.0051504629629629635</v>
      </c>
      <c r="I5" s="32">
        <f>H5-G5</f>
        <v>0.004803240740740742</v>
      </c>
    </row>
    <row r="6" spans="1:9" ht="15">
      <c r="A6" s="11">
        <v>2</v>
      </c>
      <c r="B6" s="56" t="s">
        <v>198</v>
      </c>
      <c r="C6" s="57">
        <v>2002</v>
      </c>
      <c r="D6" s="57">
        <v>2</v>
      </c>
      <c r="E6" s="58" t="s">
        <v>199</v>
      </c>
      <c r="F6" s="33">
        <v>2</v>
      </c>
      <c r="G6" s="40">
        <v>0.0006944444444444445</v>
      </c>
      <c r="H6" s="41">
        <v>0.004907407407407407</v>
      </c>
      <c r="I6" s="32">
        <f>H6-G6</f>
        <v>0.004212962962962963</v>
      </c>
    </row>
    <row r="7" spans="1:9" ht="15">
      <c r="A7" s="11">
        <v>3</v>
      </c>
      <c r="B7" s="56" t="s">
        <v>200</v>
      </c>
      <c r="C7" s="57">
        <v>2001</v>
      </c>
      <c r="D7" s="57" t="s">
        <v>196</v>
      </c>
      <c r="E7" s="56" t="s">
        <v>201</v>
      </c>
      <c r="F7" s="33">
        <v>3</v>
      </c>
      <c r="G7" s="32">
        <v>0.00104166666666667</v>
      </c>
      <c r="H7" s="41">
        <v>0.014560185185185183</v>
      </c>
      <c r="I7" s="32">
        <f aca="true" t="shared" si="0" ref="I7:I12">H7-G7</f>
        <v>0.013518518518518513</v>
      </c>
    </row>
    <row r="8" spans="1:9" ht="15">
      <c r="A8" s="11">
        <v>4</v>
      </c>
      <c r="B8" s="58" t="s">
        <v>202</v>
      </c>
      <c r="C8" s="59">
        <v>2001</v>
      </c>
      <c r="D8" s="59">
        <v>2</v>
      </c>
      <c r="E8" s="58" t="s">
        <v>203</v>
      </c>
      <c r="F8" s="33">
        <v>4</v>
      </c>
      <c r="G8" s="40">
        <v>0.00138888888888889</v>
      </c>
      <c r="H8" s="41">
        <v>0.006145833333333333</v>
      </c>
      <c r="I8" s="32">
        <f t="shared" si="0"/>
        <v>0.004756944444444443</v>
      </c>
    </row>
    <row r="9" spans="1:9" ht="15">
      <c r="A9" s="11">
        <v>5</v>
      </c>
      <c r="B9" s="56" t="s">
        <v>204</v>
      </c>
      <c r="C9" s="57">
        <v>2002</v>
      </c>
      <c r="D9" s="57"/>
      <c r="E9" s="56" t="s">
        <v>205</v>
      </c>
      <c r="F9" s="33">
        <v>5</v>
      </c>
      <c r="G9" s="32">
        <v>0.00173611111111111</v>
      </c>
      <c r="H9" s="41">
        <v>0.006527777777777778</v>
      </c>
      <c r="I9" s="32">
        <f t="shared" si="0"/>
        <v>0.004791666666666668</v>
      </c>
    </row>
    <row r="10" spans="1:9" ht="15">
      <c r="A10" s="11">
        <v>6</v>
      </c>
      <c r="B10" s="56" t="s">
        <v>206</v>
      </c>
      <c r="C10" s="57">
        <v>2002</v>
      </c>
      <c r="D10" s="57" t="s">
        <v>196</v>
      </c>
      <c r="E10" s="56" t="s">
        <v>207</v>
      </c>
      <c r="F10" s="33">
        <v>6</v>
      </c>
      <c r="G10" s="40">
        <v>0.00208333333333333</v>
      </c>
      <c r="H10" s="41">
        <v>0.007094907407407407</v>
      </c>
      <c r="I10" s="32">
        <f t="shared" si="0"/>
        <v>0.005011574074074078</v>
      </c>
    </row>
    <row r="11" spans="1:9" ht="15">
      <c r="A11" s="11">
        <v>7</v>
      </c>
      <c r="B11" s="56" t="s">
        <v>208</v>
      </c>
      <c r="C11" s="57">
        <v>2001</v>
      </c>
      <c r="D11" s="57" t="s">
        <v>196</v>
      </c>
      <c r="E11" s="56" t="s">
        <v>203</v>
      </c>
      <c r="F11" s="33">
        <v>7</v>
      </c>
      <c r="G11" s="32">
        <v>0.00243055555555555</v>
      </c>
      <c r="H11" s="41">
        <v>0.008229166666666666</v>
      </c>
      <c r="I11" s="32">
        <f t="shared" si="0"/>
        <v>0.0057986111111111155</v>
      </c>
    </row>
    <row r="12" spans="1:9" ht="15">
      <c r="A12" s="11">
        <v>8</v>
      </c>
      <c r="B12" s="56" t="s">
        <v>209</v>
      </c>
      <c r="C12" s="57">
        <v>2003</v>
      </c>
      <c r="D12" s="57">
        <v>2</v>
      </c>
      <c r="E12" s="56" t="s">
        <v>199</v>
      </c>
      <c r="F12" s="33">
        <v>8</v>
      </c>
      <c r="G12" s="40">
        <v>0.00277777777777777</v>
      </c>
      <c r="H12" s="41">
        <v>0.00738425925925926</v>
      </c>
      <c r="I12" s="32">
        <f t="shared" si="0"/>
        <v>0.004606481481481489</v>
      </c>
    </row>
    <row r="13" spans="1:9" ht="15">
      <c r="A13" s="50">
        <v>9</v>
      </c>
      <c r="B13" s="56" t="s">
        <v>210</v>
      </c>
      <c r="C13" s="57">
        <v>2003</v>
      </c>
      <c r="D13" s="57" t="s">
        <v>196</v>
      </c>
      <c r="E13" s="56" t="s">
        <v>211</v>
      </c>
      <c r="F13" s="51">
        <v>9</v>
      </c>
      <c r="G13" s="52">
        <v>0.00312499999999999</v>
      </c>
      <c r="H13" s="53">
        <v>0.008368055555555556</v>
      </c>
      <c r="I13" s="52">
        <f aca="true" t="shared" si="1" ref="I13:I76">H13-G13</f>
        <v>0.005243055555555565</v>
      </c>
    </row>
    <row r="14" spans="1:9" s="55" customFormat="1" ht="15">
      <c r="A14" s="33"/>
      <c r="B14" s="49" t="s">
        <v>192</v>
      </c>
      <c r="C14" s="33"/>
      <c r="D14" s="33"/>
      <c r="E14" s="37"/>
      <c r="F14" s="33"/>
      <c r="G14" s="33"/>
      <c r="H14" s="38"/>
      <c r="I14" s="52">
        <f t="shared" si="1"/>
        <v>0</v>
      </c>
    </row>
    <row r="15" spans="1:9" ht="14.25">
      <c r="A15" s="54">
        <v>1</v>
      </c>
      <c r="B15" s="56" t="s">
        <v>212</v>
      </c>
      <c r="C15" s="57">
        <v>2000</v>
      </c>
      <c r="D15" s="57" t="s">
        <v>19</v>
      </c>
      <c r="E15" s="56" t="s">
        <v>203</v>
      </c>
      <c r="F15" s="54">
        <v>29</v>
      </c>
      <c r="G15" s="63">
        <v>0.010069444444444445</v>
      </c>
      <c r="H15" s="73">
        <v>0.017557870370370373</v>
      </c>
      <c r="I15" s="52">
        <f t="shared" si="1"/>
        <v>0.007488425925925928</v>
      </c>
    </row>
    <row r="16" spans="1:9" ht="15">
      <c r="A16" s="11">
        <v>2</v>
      </c>
      <c r="B16" s="56" t="s">
        <v>213</v>
      </c>
      <c r="C16" s="57">
        <v>1999</v>
      </c>
      <c r="D16" s="57">
        <v>1</v>
      </c>
      <c r="E16" s="56" t="s">
        <v>218</v>
      </c>
      <c r="F16" s="33">
        <v>30</v>
      </c>
      <c r="G16" s="32">
        <v>0.010416666666666666</v>
      </c>
      <c r="H16" s="41">
        <v>0.01702546296296296</v>
      </c>
      <c r="I16" s="52">
        <f t="shared" si="1"/>
        <v>0.006608796296296295</v>
      </c>
    </row>
    <row r="17" spans="1:9" ht="14.25">
      <c r="A17" s="33">
        <v>3</v>
      </c>
      <c r="B17" s="56" t="s">
        <v>214</v>
      </c>
      <c r="C17" s="57">
        <v>2000</v>
      </c>
      <c r="D17" s="57" t="s">
        <v>196</v>
      </c>
      <c r="E17" s="56" t="s">
        <v>218</v>
      </c>
      <c r="F17" s="54">
        <v>31</v>
      </c>
      <c r="G17" s="63">
        <v>0.0107638888888889</v>
      </c>
      <c r="H17" s="41">
        <v>0.018831018518518518</v>
      </c>
      <c r="I17" s="52">
        <f t="shared" si="1"/>
        <v>0.008067129629629619</v>
      </c>
    </row>
    <row r="18" spans="1:9" ht="15">
      <c r="A18" s="11">
        <v>4</v>
      </c>
      <c r="B18" s="58" t="s">
        <v>215</v>
      </c>
      <c r="C18" s="59">
        <v>1999</v>
      </c>
      <c r="D18" s="59">
        <v>1</v>
      </c>
      <c r="E18" s="58" t="s">
        <v>219</v>
      </c>
      <c r="F18" s="33">
        <v>32</v>
      </c>
      <c r="G18" s="32">
        <v>0.0111111111111111</v>
      </c>
      <c r="H18" s="41">
        <v>0.018680555555555554</v>
      </c>
      <c r="I18" s="52">
        <f t="shared" si="1"/>
        <v>0.007569444444444455</v>
      </c>
    </row>
    <row r="19" spans="1:9" ht="14.25">
      <c r="A19" s="33">
        <v>5</v>
      </c>
      <c r="B19" s="56" t="s">
        <v>216</v>
      </c>
      <c r="C19" s="57">
        <v>2000</v>
      </c>
      <c r="D19" s="57">
        <v>1</v>
      </c>
      <c r="E19" s="56" t="s">
        <v>203</v>
      </c>
      <c r="F19" s="54">
        <v>33</v>
      </c>
      <c r="G19" s="63">
        <v>0.0114583333333333</v>
      </c>
      <c r="H19" s="41">
        <v>0.019733796296296298</v>
      </c>
      <c r="I19" s="52">
        <f t="shared" si="1"/>
        <v>0.008275462962962998</v>
      </c>
    </row>
    <row r="20" spans="1:9" ht="15">
      <c r="A20" s="11">
        <v>6</v>
      </c>
      <c r="B20" s="56" t="s">
        <v>217</v>
      </c>
      <c r="C20" s="57">
        <v>1999</v>
      </c>
      <c r="D20" s="57" t="s">
        <v>196</v>
      </c>
      <c r="E20" s="56" t="s">
        <v>218</v>
      </c>
      <c r="F20" s="33">
        <v>34</v>
      </c>
      <c r="G20" s="32">
        <v>0.0118055555555555</v>
      </c>
      <c r="H20" s="41">
        <v>0.018796296296296297</v>
      </c>
      <c r="I20" s="52">
        <f t="shared" si="1"/>
        <v>0.006990740740740797</v>
      </c>
    </row>
    <row r="21" spans="1:9" ht="14.25">
      <c r="A21" s="33">
        <v>7</v>
      </c>
      <c r="B21" s="56" t="s">
        <v>220</v>
      </c>
      <c r="C21" s="57">
        <v>2001</v>
      </c>
      <c r="D21" s="57" t="s">
        <v>196</v>
      </c>
      <c r="E21" s="56" t="s">
        <v>218</v>
      </c>
      <c r="F21" s="54">
        <v>35</v>
      </c>
      <c r="G21" s="63">
        <v>0.0121527777777778</v>
      </c>
      <c r="H21" s="32">
        <v>0.019571759259259257</v>
      </c>
      <c r="I21" s="52">
        <f t="shared" si="1"/>
        <v>0.007418981481481457</v>
      </c>
    </row>
    <row r="22" spans="1:9" ht="15">
      <c r="A22" s="11">
        <v>8</v>
      </c>
      <c r="B22" s="60" t="s">
        <v>221</v>
      </c>
      <c r="C22" s="61">
        <v>2001</v>
      </c>
      <c r="D22" s="61">
        <v>2</v>
      </c>
      <c r="E22" s="62" t="s">
        <v>242</v>
      </c>
      <c r="F22" s="33">
        <v>36</v>
      </c>
      <c r="G22" s="32">
        <v>0.0125</v>
      </c>
      <c r="H22" s="41">
        <v>0.022546296296296297</v>
      </c>
      <c r="I22" s="52">
        <f t="shared" si="1"/>
        <v>0.010046296296296296</v>
      </c>
    </row>
    <row r="23" spans="1:9" ht="14.25">
      <c r="A23" s="33">
        <v>9</v>
      </c>
      <c r="B23" s="56" t="s">
        <v>222</v>
      </c>
      <c r="C23" s="57">
        <v>2001</v>
      </c>
      <c r="D23" s="57" t="s">
        <v>196</v>
      </c>
      <c r="E23" s="56" t="s">
        <v>211</v>
      </c>
      <c r="F23" s="54">
        <v>37</v>
      </c>
      <c r="G23" s="63">
        <v>0.0128472222222222</v>
      </c>
      <c r="H23" s="41">
        <v>0.021041666666666667</v>
      </c>
      <c r="I23" s="52">
        <f t="shared" si="1"/>
        <v>0.008194444444444466</v>
      </c>
    </row>
    <row r="24" spans="1:9" ht="15">
      <c r="A24" s="11">
        <v>10</v>
      </c>
      <c r="B24" s="56" t="s">
        <v>223</v>
      </c>
      <c r="C24" s="57">
        <v>2002</v>
      </c>
      <c r="D24" s="57">
        <v>2</v>
      </c>
      <c r="E24" s="58" t="s">
        <v>197</v>
      </c>
      <c r="F24" s="33">
        <v>38</v>
      </c>
      <c r="G24" s="32">
        <v>0.0131944444444444</v>
      </c>
      <c r="H24" s="41">
        <v>0.021006944444444443</v>
      </c>
      <c r="I24" s="52">
        <f t="shared" si="1"/>
        <v>0.007812500000000043</v>
      </c>
    </row>
    <row r="25" spans="1:9" ht="14.25">
      <c r="A25" s="33">
        <v>11</v>
      </c>
      <c r="B25" s="58" t="s">
        <v>224</v>
      </c>
      <c r="C25" s="59">
        <v>2001</v>
      </c>
      <c r="D25" s="59">
        <v>2</v>
      </c>
      <c r="E25" s="58" t="s">
        <v>203</v>
      </c>
      <c r="F25" s="54">
        <v>39</v>
      </c>
      <c r="G25" s="63">
        <v>0.0135416666666667</v>
      </c>
      <c r="H25" s="41">
        <v>0.022118055555555557</v>
      </c>
      <c r="I25" s="52">
        <f t="shared" si="1"/>
        <v>0.008576388888888857</v>
      </c>
    </row>
    <row r="26" spans="1:9" ht="15">
      <c r="A26" s="11">
        <v>12</v>
      </c>
      <c r="B26" s="56" t="s">
        <v>225</v>
      </c>
      <c r="C26" s="57">
        <v>2002</v>
      </c>
      <c r="D26" s="57" t="s">
        <v>196</v>
      </c>
      <c r="E26" s="56" t="s">
        <v>207</v>
      </c>
      <c r="F26" s="33">
        <v>40</v>
      </c>
      <c r="G26" s="32">
        <v>0.0138888888888889</v>
      </c>
      <c r="H26" s="41">
        <v>0.023564814814814813</v>
      </c>
      <c r="I26" s="52">
        <f t="shared" si="1"/>
        <v>0.009675925925925912</v>
      </c>
    </row>
    <row r="27" spans="1:9" ht="14.25">
      <c r="A27" s="33">
        <v>13</v>
      </c>
      <c r="B27" s="56" t="s">
        <v>226</v>
      </c>
      <c r="C27" s="57">
        <v>2002</v>
      </c>
      <c r="D27" s="57">
        <v>2</v>
      </c>
      <c r="E27" s="56" t="s">
        <v>211</v>
      </c>
      <c r="F27" s="54">
        <v>41</v>
      </c>
      <c r="G27" s="63">
        <v>0.0142361111111111</v>
      </c>
      <c r="H27" s="41">
        <v>0.02292824074074074</v>
      </c>
      <c r="I27" s="52">
        <f t="shared" si="1"/>
        <v>0.008692129629629638</v>
      </c>
    </row>
    <row r="28" spans="1:9" ht="15">
      <c r="A28" s="11">
        <v>14</v>
      </c>
      <c r="B28" s="56" t="s">
        <v>227</v>
      </c>
      <c r="C28" s="57">
        <v>2002</v>
      </c>
      <c r="D28" s="57">
        <v>2</v>
      </c>
      <c r="E28" s="56" t="s">
        <v>197</v>
      </c>
      <c r="F28" s="33">
        <v>42</v>
      </c>
      <c r="G28" s="32">
        <v>0.0145833333333333</v>
      </c>
      <c r="H28" s="41">
        <v>0.022604166666666665</v>
      </c>
      <c r="I28" s="52">
        <f t="shared" si="1"/>
        <v>0.008020833333333364</v>
      </c>
    </row>
    <row r="29" spans="1:9" ht="14.25">
      <c r="A29" s="33">
        <v>15</v>
      </c>
      <c r="B29" s="56" t="s">
        <v>228</v>
      </c>
      <c r="C29" s="57">
        <v>2003</v>
      </c>
      <c r="D29" s="57" t="s">
        <v>196</v>
      </c>
      <c r="E29" s="56" t="s">
        <v>203</v>
      </c>
      <c r="F29" s="54">
        <v>43</v>
      </c>
      <c r="G29" s="63">
        <v>0.0149305555555555</v>
      </c>
      <c r="H29" s="38"/>
      <c r="I29" s="52">
        <f t="shared" si="1"/>
        <v>-0.0149305555555555</v>
      </c>
    </row>
    <row r="30" spans="1:9" ht="15">
      <c r="A30" s="11">
        <v>16</v>
      </c>
      <c r="B30" s="56" t="s">
        <v>229</v>
      </c>
      <c r="C30" s="57">
        <v>2003</v>
      </c>
      <c r="D30" s="57">
        <v>3</v>
      </c>
      <c r="E30" s="56" t="s">
        <v>243</v>
      </c>
      <c r="F30" s="33">
        <v>44</v>
      </c>
      <c r="G30" s="32">
        <v>0.0152777777777778</v>
      </c>
      <c r="H30" s="41">
        <v>0.02584490740740741</v>
      </c>
      <c r="I30" s="52">
        <f t="shared" si="1"/>
        <v>0.01056712962962961</v>
      </c>
    </row>
    <row r="31" spans="1:9" ht="14.25">
      <c r="A31" s="33">
        <v>17</v>
      </c>
      <c r="B31" s="56" t="s">
        <v>230</v>
      </c>
      <c r="C31" s="57">
        <v>2002</v>
      </c>
      <c r="D31" s="57">
        <v>2</v>
      </c>
      <c r="E31" s="56" t="s">
        <v>243</v>
      </c>
      <c r="F31" s="54">
        <v>45</v>
      </c>
      <c r="G31" s="63">
        <v>0.015625</v>
      </c>
      <c r="H31" s="41">
        <v>0.028807870370370373</v>
      </c>
      <c r="I31" s="52">
        <f t="shared" si="1"/>
        <v>0.013182870370370373</v>
      </c>
    </row>
    <row r="32" spans="1:9" ht="15">
      <c r="A32" s="11">
        <v>18</v>
      </c>
      <c r="B32" s="56" t="s">
        <v>231</v>
      </c>
      <c r="C32" s="57">
        <v>2002</v>
      </c>
      <c r="D32" s="57" t="s">
        <v>196</v>
      </c>
      <c r="E32" s="56" t="s">
        <v>203</v>
      </c>
      <c r="F32" s="33">
        <v>46</v>
      </c>
      <c r="G32" s="32">
        <v>0.0159722222222222</v>
      </c>
      <c r="H32" s="41">
        <v>0.0240625</v>
      </c>
      <c r="I32" s="52">
        <f t="shared" si="1"/>
        <v>0.0080902777777778</v>
      </c>
    </row>
    <row r="33" spans="1:9" ht="14.25">
      <c r="A33" s="33">
        <v>19</v>
      </c>
      <c r="B33" s="56" t="s">
        <v>232</v>
      </c>
      <c r="C33" s="57">
        <v>2004</v>
      </c>
      <c r="D33" s="57">
        <v>3</v>
      </c>
      <c r="E33" s="56" t="s">
        <v>243</v>
      </c>
      <c r="F33" s="54">
        <v>47</v>
      </c>
      <c r="G33" s="63">
        <v>0.0163194444444444</v>
      </c>
      <c r="H33" s="41">
        <v>0.030601851851851852</v>
      </c>
      <c r="I33" s="52">
        <f t="shared" si="1"/>
        <v>0.014282407407407452</v>
      </c>
    </row>
    <row r="34" spans="1:9" ht="15">
      <c r="A34" s="11">
        <v>20</v>
      </c>
      <c r="B34" s="56" t="s">
        <v>233</v>
      </c>
      <c r="C34" s="57">
        <v>2002</v>
      </c>
      <c r="D34" s="57">
        <v>2</v>
      </c>
      <c r="E34" s="56" t="s">
        <v>243</v>
      </c>
      <c r="F34" s="33">
        <v>48</v>
      </c>
      <c r="G34" s="32">
        <v>0.0166666666666666</v>
      </c>
      <c r="H34" s="41">
        <v>0.027002314814814812</v>
      </c>
      <c r="I34" s="52">
        <f t="shared" si="1"/>
        <v>0.010335648148148212</v>
      </c>
    </row>
    <row r="35" spans="1:9" ht="14.25">
      <c r="A35" s="33">
        <v>21</v>
      </c>
      <c r="B35" s="56" t="s">
        <v>234</v>
      </c>
      <c r="C35" s="57">
        <v>2003</v>
      </c>
      <c r="D35" s="57" t="s">
        <v>196</v>
      </c>
      <c r="E35" s="56" t="s">
        <v>243</v>
      </c>
      <c r="F35" s="54">
        <v>49</v>
      </c>
      <c r="G35" s="63">
        <v>0.0170138888888889</v>
      </c>
      <c r="H35" s="41">
        <v>0.03179398148148148</v>
      </c>
      <c r="I35" s="52">
        <f t="shared" si="1"/>
        <v>0.014780092592592577</v>
      </c>
    </row>
    <row r="36" spans="1:9" ht="15">
      <c r="A36" s="11">
        <v>22</v>
      </c>
      <c r="B36" s="56" t="s">
        <v>235</v>
      </c>
      <c r="C36" s="57">
        <v>2002</v>
      </c>
      <c r="D36" s="57" t="s">
        <v>196</v>
      </c>
      <c r="E36" s="56" t="s">
        <v>243</v>
      </c>
      <c r="F36" s="33">
        <v>50</v>
      </c>
      <c r="G36" s="32">
        <v>0.0173611111111111</v>
      </c>
      <c r="H36" s="41">
        <v>0.029328703703703704</v>
      </c>
      <c r="I36" s="52">
        <f t="shared" si="1"/>
        <v>0.011967592592592603</v>
      </c>
    </row>
    <row r="37" spans="1:9" ht="14.25">
      <c r="A37" s="33">
        <v>23</v>
      </c>
      <c r="B37" s="56" t="s">
        <v>236</v>
      </c>
      <c r="C37" s="57">
        <v>2002</v>
      </c>
      <c r="D37" s="57" t="s">
        <v>196</v>
      </c>
      <c r="E37" s="56" t="s">
        <v>243</v>
      </c>
      <c r="F37" s="54">
        <v>51</v>
      </c>
      <c r="G37" s="63">
        <v>0.0177083333333333</v>
      </c>
      <c r="H37" s="41"/>
      <c r="I37" s="52">
        <f t="shared" si="1"/>
        <v>-0.0177083333333333</v>
      </c>
    </row>
    <row r="38" spans="1:9" ht="15">
      <c r="A38" s="11">
        <v>24</v>
      </c>
      <c r="B38" s="56" t="s">
        <v>237</v>
      </c>
      <c r="C38" s="57">
        <v>2003</v>
      </c>
      <c r="D38" s="57" t="s">
        <v>196</v>
      </c>
      <c r="E38" s="56" t="s">
        <v>243</v>
      </c>
      <c r="F38" s="33">
        <v>52</v>
      </c>
      <c r="G38" s="32">
        <v>0.0180555555555555</v>
      </c>
      <c r="H38" s="41">
        <v>0.03280092592592593</v>
      </c>
      <c r="I38" s="52">
        <f t="shared" si="1"/>
        <v>0.01474537037037043</v>
      </c>
    </row>
    <row r="39" spans="1:9" ht="14.25">
      <c r="A39" s="33">
        <v>25</v>
      </c>
      <c r="B39" s="56" t="s">
        <v>238</v>
      </c>
      <c r="C39" s="57">
        <v>2002</v>
      </c>
      <c r="D39" s="57" t="s">
        <v>196</v>
      </c>
      <c r="E39" s="56" t="s">
        <v>243</v>
      </c>
      <c r="F39" s="54">
        <v>53</v>
      </c>
      <c r="G39" s="63">
        <v>0.0184027777777777</v>
      </c>
      <c r="H39" s="41"/>
      <c r="I39" s="52">
        <f t="shared" si="1"/>
        <v>-0.0184027777777777</v>
      </c>
    </row>
    <row r="40" spans="1:9" ht="15">
      <c r="A40" s="11">
        <v>26</v>
      </c>
      <c r="B40" s="56" t="s">
        <v>239</v>
      </c>
      <c r="C40" s="57">
        <v>2001</v>
      </c>
      <c r="D40" s="57">
        <v>3</v>
      </c>
      <c r="E40" s="56" t="s">
        <v>243</v>
      </c>
      <c r="F40" s="33">
        <v>54</v>
      </c>
      <c r="G40" s="32">
        <v>0.01875</v>
      </c>
      <c r="H40" s="41">
        <v>0.03297453703703704</v>
      </c>
      <c r="I40" s="52">
        <f t="shared" si="1"/>
        <v>0.014224537037037039</v>
      </c>
    </row>
    <row r="41" spans="1:9" ht="14.25">
      <c r="A41" s="33">
        <v>27</v>
      </c>
      <c r="B41" s="56" t="s">
        <v>240</v>
      </c>
      <c r="C41" s="57">
        <v>2002</v>
      </c>
      <c r="D41" s="57" t="s">
        <v>196</v>
      </c>
      <c r="E41" s="56" t="s">
        <v>243</v>
      </c>
      <c r="F41" s="54">
        <v>55</v>
      </c>
      <c r="G41" s="63">
        <v>0.0190972222222222</v>
      </c>
      <c r="H41" s="41">
        <v>0.03153935185185185</v>
      </c>
      <c r="I41" s="52">
        <f t="shared" si="1"/>
        <v>0.012442129629629654</v>
      </c>
    </row>
    <row r="42" spans="1:9" ht="14.25">
      <c r="A42" s="33">
        <v>28</v>
      </c>
      <c r="B42" s="56" t="s">
        <v>241</v>
      </c>
      <c r="C42" s="57">
        <v>2003</v>
      </c>
      <c r="D42" s="57" t="s">
        <v>196</v>
      </c>
      <c r="E42" s="56" t="s">
        <v>243</v>
      </c>
      <c r="F42" s="33">
        <v>56</v>
      </c>
      <c r="G42" s="32">
        <v>0.0194444444444444</v>
      </c>
      <c r="H42" s="41">
        <v>0.0352662037037037</v>
      </c>
      <c r="I42" s="52">
        <f t="shared" si="1"/>
        <v>0.015821759259259303</v>
      </c>
    </row>
    <row r="43" spans="1:9" ht="15">
      <c r="A43" s="82" t="s">
        <v>193</v>
      </c>
      <c r="B43" s="83"/>
      <c r="C43" s="83"/>
      <c r="D43" s="83"/>
      <c r="E43" s="83"/>
      <c r="F43" s="83"/>
      <c r="G43" s="83"/>
      <c r="H43" s="84"/>
      <c r="I43" s="52">
        <f t="shared" si="1"/>
        <v>0</v>
      </c>
    </row>
    <row r="44" spans="1:9" ht="15">
      <c r="A44" s="10">
        <v>1</v>
      </c>
      <c r="B44" s="58" t="s">
        <v>22</v>
      </c>
      <c r="C44" s="59">
        <v>1981</v>
      </c>
      <c r="D44" s="59" t="s">
        <v>23</v>
      </c>
      <c r="E44" s="56" t="s">
        <v>199</v>
      </c>
      <c r="F44" s="10">
        <v>65</v>
      </c>
      <c r="G44" s="64">
        <v>0.026041666666666668</v>
      </c>
      <c r="H44" s="74">
        <v>0.03564814814814815</v>
      </c>
      <c r="I44" s="52">
        <f t="shared" si="1"/>
        <v>0.009606481481481483</v>
      </c>
    </row>
    <row r="45" spans="1:9" ht="14.25">
      <c r="A45" s="33">
        <v>2</v>
      </c>
      <c r="B45" s="56" t="s">
        <v>44</v>
      </c>
      <c r="C45" s="57">
        <v>1992</v>
      </c>
      <c r="D45" s="57" t="s">
        <v>23</v>
      </c>
      <c r="E45" s="56" t="s">
        <v>254</v>
      </c>
      <c r="F45" s="33">
        <v>66</v>
      </c>
      <c r="G45" s="32">
        <v>0.02638888888888889</v>
      </c>
      <c r="H45" s="41">
        <v>0.03706018518518519</v>
      </c>
      <c r="I45" s="52">
        <f t="shared" si="1"/>
        <v>0.0106712962962963</v>
      </c>
    </row>
    <row r="46" spans="1:9" ht="15">
      <c r="A46" s="10">
        <v>3</v>
      </c>
      <c r="B46" s="56" t="s">
        <v>244</v>
      </c>
      <c r="C46" s="57">
        <v>1993</v>
      </c>
      <c r="D46" s="57" t="s">
        <v>23</v>
      </c>
      <c r="E46" s="56" t="s">
        <v>207</v>
      </c>
      <c r="F46" s="10">
        <v>67</v>
      </c>
      <c r="G46" s="64">
        <v>0.0267361111111111</v>
      </c>
      <c r="H46" s="41">
        <v>0.03925925925925926</v>
      </c>
      <c r="I46" s="52">
        <f t="shared" si="1"/>
        <v>0.012523148148148158</v>
      </c>
    </row>
    <row r="47" spans="1:9" ht="14.25">
      <c r="A47" s="33">
        <v>4</v>
      </c>
      <c r="B47" s="56" t="s">
        <v>39</v>
      </c>
      <c r="C47" s="57">
        <v>1995</v>
      </c>
      <c r="D47" s="57" t="s">
        <v>23</v>
      </c>
      <c r="E47" s="56" t="s">
        <v>243</v>
      </c>
      <c r="F47" s="33">
        <v>68</v>
      </c>
      <c r="G47" s="32">
        <v>0.0270833333333333</v>
      </c>
      <c r="H47" s="41">
        <v>0.03730324074074074</v>
      </c>
      <c r="I47" s="52">
        <f t="shared" si="1"/>
        <v>0.010219907407407441</v>
      </c>
    </row>
    <row r="48" spans="1:9" ht="15">
      <c r="A48" s="10">
        <v>5</v>
      </c>
      <c r="B48" s="56" t="s">
        <v>245</v>
      </c>
      <c r="C48" s="57">
        <v>1990</v>
      </c>
      <c r="D48" s="57" t="s">
        <v>19</v>
      </c>
      <c r="E48" s="56" t="s">
        <v>255</v>
      </c>
      <c r="F48" s="10">
        <v>69</v>
      </c>
      <c r="G48" s="64">
        <v>0.0274305555555555</v>
      </c>
      <c r="H48" s="41">
        <v>0.0390162037037037</v>
      </c>
      <c r="I48" s="52">
        <f t="shared" si="1"/>
        <v>0.011585648148148199</v>
      </c>
    </row>
    <row r="49" spans="1:9" ht="14.25">
      <c r="A49" s="33">
        <v>6</v>
      </c>
      <c r="B49" s="56" t="s">
        <v>53</v>
      </c>
      <c r="C49" s="57">
        <v>1993</v>
      </c>
      <c r="D49" s="57" t="s">
        <v>19</v>
      </c>
      <c r="E49" s="56" t="s">
        <v>254</v>
      </c>
      <c r="F49" s="33">
        <v>70</v>
      </c>
      <c r="G49" s="32">
        <v>0.0277777777777778</v>
      </c>
      <c r="H49" s="41">
        <v>0.03986111111111111</v>
      </c>
      <c r="I49" s="52">
        <f t="shared" si="1"/>
        <v>0.01208333333333331</v>
      </c>
    </row>
    <row r="50" spans="1:9" ht="15">
      <c r="A50" s="10">
        <v>7</v>
      </c>
      <c r="B50" s="56" t="s">
        <v>46</v>
      </c>
      <c r="C50" s="57">
        <v>1986</v>
      </c>
      <c r="D50" s="57" t="s">
        <v>19</v>
      </c>
      <c r="E50" s="56" t="s">
        <v>199</v>
      </c>
      <c r="F50" s="10">
        <v>71</v>
      </c>
      <c r="G50" s="64">
        <v>0.028125</v>
      </c>
      <c r="H50" s="41">
        <v>0.037627314814814815</v>
      </c>
      <c r="I50" s="52">
        <f t="shared" si="1"/>
        <v>0.009502314814814814</v>
      </c>
    </row>
    <row r="51" spans="1:9" ht="15">
      <c r="A51" s="33">
        <v>8</v>
      </c>
      <c r="B51" s="56" t="s">
        <v>246</v>
      </c>
      <c r="C51" s="57">
        <v>1995</v>
      </c>
      <c r="D51" s="57" t="s">
        <v>19</v>
      </c>
      <c r="E51" s="56" t="s">
        <v>256</v>
      </c>
      <c r="F51" s="33">
        <v>72</v>
      </c>
      <c r="G51" s="64">
        <v>0.0284722222222222</v>
      </c>
      <c r="H51" s="41">
        <v>0.040879629629629634</v>
      </c>
      <c r="I51" s="52">
        <f t="shared" si="1"/>
        <v>0.012407407407407433</v>
      </c>
    </row>
    <row r="52" spans="1:9" ht="15">
      <c r="A52" s="10">
        <v>9</v>
      </c>
      <c r="B52" s="56" t="s">
        <v>247</v>
      </c>
      <c r="C52" s="57">
        <v>1994</v>
      </c>
      <c r="D52" s="57" t="s">
        <v>23</v>
      </c>
      <c r="E52" s="56" t="s">
        <v>207</v>
      </c>
      <c r="F52" s="10">
        <v>73</v>
      </c>
      <c r="G52" s="32">
        <v>0.0288194444444444</v>
      </c>
      <c r="H52" s="41">
        <v>0.040138888888888884</v>
      </c>
      <c r="I52" s="52">
        <f t="shared" si="1"/>
        <v>0.011319444444444483</v>
      </c>
    </row>
    <row r="53" spans="1:9" ht="15">
      <c r="A53" s="33">
        <v>10</v>
      </c>
      <c r="B53" s="56" t="s">
        <v>21</v>
      </c>
      <c r="C53" s="57">
        <v>1995</v>
      </c>
      <c r="D53" s="57" t="s">
        <v>19</v>
      </c>
      <c r="E53" s="56" t="s">
        <v>243</v>
      </c>
      <c r="F53" s="33">
        <v>74</v>
      </c>
      <c r="G53" s="64">
        <v>0.0291666666666667</v>
      </c>
      <c r="H53" s="41">
        <v>0.04215277777777778</v>
      </c>
      <c r="I53" s="52">
        <f t="shared" si="1"/>
        <v>0.012986111111111084</v>
      </c>
    </row>
    <row r="54" spans="1:9" ht="15">
      <c r="A54" s="10">
        <v>11</v>
      </c>
      <c r="B54" s="56" t="s">
        <v>248</v>
      </c>
      <c r="C54" s="57">
        <v>1996</v>
      </c>
      <c r="D54" s="57" t="s">
        <v>19</v>
      </c>
      <c r="E54" s="56" t="s">
        <v>56</v>
      </c>
      <c r="F54" s="10">
        <v>75</v>
      </c>
      <c r="G54" s="32">
        <v>0.0295138888888889</v>
      </c>
      <c r="H54" s="41">
        <v>0.04209490740740741</v>
      </c>
      <c r="I54" s="52">
        <f t="shared" si="1"/>
        <v>0.012581018518518509</v>
      </c>
    </row>
    <row r="55" spans="1:9" ht="15">
      <c r="A55" s="33">
        <v>12</v>
      </c>
      <c r="B55" s="56" t="s">
        <v>249</v>
      </c>
      <c r="C55" s="57">
        <v>1991</v>
      </c>
      <c r="D55" s="57">
        <v>1</v>
      </c>
      <c r="E55" s="56" t="s">
        <v>199</v>
      </c>
      <c r="F55" s="33">
        <v>76</v>
      </c>
      <c r="G55" s="64">
        <v>0.0298611111111111</v>
      </c>
      <c r="H55" s="41">
        <v>0.03967592592592593</v>
      </c>
      <c r="I55" s="52">
        <f t="shared" si="1"/>
        <v>0.009814814814814828</v>
      </c>
    </row>
    <row r="56" spans="1:9" ht="15">
      <c r="A56" s="10">
        <v>13</v>
      </c>
      <c r="B56" s="56" t="s">
        <v>250</v>
      </c>
      <c r="C56" s="57">
        <v>1993</v>
      </c>
      <c r="D56" s="57"/>
      <c r="E56" s="56" t="s">
        <v>205</v>
      </c>
      <c r="F56" s="10">
        <v>77</v>
      </c>
      <c r="G56" s="32">
        <v>0.0302083333333333</v>
      </c>
      <c r="H56" s="41">
        <v>0.042222222222222223</v>
      </c>
      <c r="I56" s="52">
        <f t="shared" si="1"/>
        <v>0.012013888888888925</v>
      </c>
    </row>
    <row r="57" spans="1:9" ht="15">
      <c r="A57" s="33">
        <v>14</v>
      </c>
      <c r="B57" s="56" t="s">
        <v>251</v>
      </c>
      <c r="C57" s="57">
        <v>1996</v>
      </c>
      <c r="D57" s="57" t="s">
        <v>19</v>
      </c>
      <c r="E57" s="56" t="s">
        <v>243</v>
      </c>
      <c r="F57" s="33">
        <v>78</v>
      </c>
      <c r="G57" s="64">
        <v>0.0305555555555555</v>
      </c>
      <c r="H57" s="41">
        <v>0.04252314814814815</v>
      </c>
      <c r="I57" s="52">
        <f t="shared" si="1"/>
        <v>0.011967592592592651</v>
      </c>
    </row>
    <row r="58" spans="1:9" ht="15">
      <c r="A58" s="10">
        <v>15</v>
      </c>
      <c r="B58" s="56" t="s">
        <v>252</v>
      </c>
      <c r="C58" s="57">
        <v>1996</v>
      </c>
      <c r="D58" s="57">
        <v>1</v>
      </c>
      <c r="E58" s="56" t="s">
        <v>88</v>
      </c>
      <c r="F58" s="10">
        <v>79</v>
      </c>
      <c r="G58" s="64">
        <v>0.0309027777777778</v>
      </c>
      <c r="H58" s="41"/>
      <c r="I58" s="52">
        <f t="shared" si="1"/>
        <v>-0.0309027777777778</v>
      </c>
    </row>
    <row r="59" spans="1:9" ht="14.25">
      <c r="A59" s="33">
        <v>16</v>
      </c>
      <c r="B59" s="56" t="s">
        <v>253</v>
      </c>
      <c r="C59" s="57">
        <v>1996</v>
      </c>
      <c r="D59" s="57" t="s">
        <v>23</v>
      </c>
      <c r="E59" s="56" t="s">
        <v>56</v>
      </c>
      <c r="F59" s="33">
        <v>80</v>
      </c>
      <c r="G59" s="32">
        <v>0.03125</v>
      </c>
      <c r="H59" s="41">
        <v>0.04505787037037037</v>
      </c>
      <c r="I59" s="52">
        <f t="shared" si="1"/>
        <v>0.013807870370370373</v>
      </c>
    </row>
    <row r="60" spans="1:9" ht="15">
      <c r="A60" s="10">
        <v>17</v>
      </c>
      <c r="B60" s="56" t="s">
        <v>257</v>
      </c>
      <c r="C60" s="57">
        <v>1997</v>
      </c>
      <c r="D60" s="57">
        <v>1</v>
      </c>
      <c r="E60" s="58" t="s">
        <v>256</v>
      </c>
      <c r="F60" s="10">
        <v>81</v>
      </c>
      <c r="G60" s="64">
        <v>0.0315972222222222</v>
      </c>
      <c r="H60" s="41">
        <v>0.04513888888888889</v>
      </c>
      <c r="I60" s="52">
        <f t="shared" si="1"/>
        <v>0.013541666666666688</v>
      </c>
    </row>
    <row r="61" spans="1:9" ht="15">
      <c r="A61" s="33">
        <v>18</v>
      </c>
      <c r="B61" s="56" t="s">
        <v>258</v>
      </c>
      <c r="C61" s="57">
        <v>1997</v>
      </c>
      <c r="D61" s="57" t="s">
        <v>19</v>
      </c>
      <c r="E61" s="56" t="s">
        <v>265</v>
      </c>
      <c r="F61" s="33">
        <v>82</v>
      </c>
      <c r="G61" s="64">
        <v>0.0319444444444444</v>
      </c>
      <c r="H61" s="41">
        <v>0.04447916666666666</v>
      </c>
      <c r="I61" s="52">
        <f t="shared" si="1"/>
        <v>0.01253472222222226</v>
      </c>
    </row>
    <row r="62" spans="1:9" ht="15">
      <c r="A62" s="10">
        <v>19</v>
      </c>
      <c r="B62" s="56" t="s">
        <v>63</v>
      </c>
      <c r="C62" s="57">
        <v>1998</v>
      </c>
      <c r="D62" s="57" t="s">
        <v>19</v>
      </c>
      <c r="E62" s="58" t="s">
        <v>255</v>
      </c>
      <c r="F62" s="10">
        <v>83</v>
      </c>
      <c r="G62" s="32">
        <v>0.0322916666666666</v>
      </c>
      <c r="H62" s="41">
        <v>0.045844907407407404</v>
      </c>
      <c r="I62" s="52">
        <f t="shared" si="1"/>
        <v>0.013553240740740803</v>
      </c>
    </row>
    <row r="63" spans="1:9" ht="15">
      <c r="A63" s="33">
        <v>20</v>
      </c>
      <c r="B63" s="58" t="s">
        <v>259</v>
      </c>
      <c r="C63" s="59">
        <v>1998</v>
      </c>
      <c r="D63" s="59" t="s">
        <v>19</v>
      </c>
      <c r="E63" s="58" t="s">
        <v>243</v>
      </c>
      <c r="F63" s="33">
        <v>84</v>
      </c>
      <c r="G63" s="64">
        <v>0.0326388888888889</v>
      </c>
      <c r="H63" s="41">
        <v>0.04259259259259259</v>
      </c>
      <c r="I63" s="52">
        <f t="shared" si="1"/>
        <v>0.009953703703703694</v>
      </c>
    </row>
    <row r="64" spans="1:9" ht="15">
      <c r="A64" s="10">
        <v>21</v>
      </c>
      <c r="B64" s="56" t="s">
        <v>260</v>
      </c>
      <c r="C64" s="57">
        <v>1998</v>
      </c>
      <c r="D64" s="57" t="s">
        <v>19</v>
      </c>
      <c r="E64" s="56" t="s">
        <v>211</v>
      </c>
      <c r="F64" s="10">
        <v>85</v>
      </c>
      <c r="G64" s="32">
        <v>0.0329861111111111</v>
      </c>
      <c r="H64" s="41">
        <v>0.043946759259259255</v>
      </c>
      <c r="I64" s="52">
        <f t="shared" si="1"/>
        <v>0.010960648148148157</v>
      </c>
    </row>
    <row r="65" spans="1:9" ht="15">
      <c r="A65" s="33">
        <v>22</v>
      </c>
      <c r="B65" s="56" t="s">
        <v>261</v>
      </c>
      <c r="C65" s="57">
        <v>1997</v>
      </c>
      <c r="D65" s="57">
        <v>1</v>
      </c>
      <c r="E65" s="56" t="s">
        <v>243</v>
      </c>
      <c r="F65" s="33">
        <v>86</v>
      </c>
      <c r="G65" s="64">
        <v>0.0333333333333333</v>
      </c>
      <c r="H65" s="41">
        <v>0.04583333333333334</v>
      </c>
      <c r="I65" s="52">
        <f t="shared" si="1"/>
        <v>0.012500000000000039</v>
      </c>
    </row>
    <row r="66" spans="1:9" ht="15">
      <c r="A66" s="10">
        <v>23</v>
      </c>
      <c r="B66" s="56" t="s">
        <v>262</v>
      </c>
      <c r="C66" s="57">
        <v>1998</v>
      </c>
      <c r="D66" s="57"/>
      <c r="E66" s="56" t="s">
        <v>218</v>
      </c>
      <c r="F66" s="10">
        <v>87</v>
      </c>
      <c r="G66" s="32">
        <v>0.0336805555555555</v>
      </c>
      <c r="H66" s="41">
        <v>0.045347222222222226</v>
      </c>
      <c r="I66" s="52">
        <f t="shared" si="1"/>
        <v>0.011666666666666728</v>
      </c>
    </row>
    <row r="67" spans="1:9" ht="15">
      <c r="A67" s="33">
        <v>24</v>
      </c>
      <c r="B67" s="56" t="s">
        <v>263</v>
      </c>
      <c r="C67" s="57">
        <v>1998</v>
      </c>
      <c r="D67" s="57">
        <v>2</v>
      </c>
      <c r="E67" s="56" t="s">
        <v>218</v>
      </c>
      <c r="F67" s="33">
        <v>88</v>
      </c>
      <c r="G67" s="64">
        <v>0.0340277777777777</v>
      </c>
      <c r="H67" s="41">
        <v>0.04545138888888889</v>
      </c>
      <c r="I67" s="52">
        <f t="shared" si="1"/>
        <v>0.01142361111111119</v>
      </c>
    </row>
    <row r="68" spans="1:9" ht="15">
      <c r="A68" s="10">
        <v>25</v>
      </c>
      <c r="B68" s="56" t="s">
        <v>264</v>
      </c>
      <c r="C68" s="57">
        <v>1998</v>
      </c>
      <c r="D68" s="57">
        <v>1</v>
      </c>
      <c r="E68" s="56" t="s">
        <v>211</v>
      </c>
      <c r="F68" s="10">
        <v>89</v>
      </c>
      <c r="G68" s="64">
        <v>0.034375</v>
      </c>
      <c r="H68" s="41">
        <v>0.04590277777777777</v>
      </c>
      <c r="I68" s="52">
        <f t="shared" si="1"/>
        <v>0.011527777777777769</v>
      </c>
    </row>
    <row r="69" spans="1:9" ht="14.25">
      <c r="A69" s="33">
        <v>26</v>
      </c>
      <c r="B69" s="56" t="s">
        <v>134</v>
      </c>
      <c r="C69" s="57">
        <v>1999</v>
      </c>
      <c r="D69" s="57" t="s">
        <v>19</v>
      </c>
      <c r="E69" s="56" t="s">
        <v>207</v>
      </c>
      <c r="F69" s="33">
        <v>90</v>
      </c>
      <c r="G69" s="32">
        <v>0.0347222222222222</v>
      </c>
      <c r="H69" s="41">
        <v>0.044756944444444446</v>
      </c>
      <c r="I69" s="52">
        <f t="shared" si="1"/>
        <v>0.010034722222222243</v>
      </c>
    </row>
    <row r="70" spans="1:9" ht="15">
      <c r="A70" s="10">
        <v>27</v>
      </c>
      <c r="B70" s="56" t="s">
        <v>266</v>
      </c>
      <c r="C70" s="57">
        <v>1999</v>
      </c>
      <c r="D70" s="57">
        <v>1</v>
      </c>
      <c r="E70" s="56" t="s">
        <v>218</v>
      </c>
      <c r="F70" s="10">
        <v>91</v>
      </c>
      <c r="G70" s="64">
        <v>0.0350694444444444</v>
      </c>
      <c r="H70" s="41">
        <v>0.043946759259259255</v>
      </c>
      <c r="I70" s="52">
        <f t="shared" si="1"/>
        <v>0.008877314814814852</v>
      </c>
    </row>
    <row r="71" spans="1:9" ht="14.25">
      <c r="A71" s="33">
        <v>28</v>
      </c>
      <c r="B71" s="56" t="s">
        <v>267</v>
      </c>
      <c r="C71" s="57">
        <v>1999</v>
      </c>
      <c r="D71" s="57" t="s">
        <v>19</v>
      </c>
      <c r="E71" s="58" t="s">
        <v>265</v>
      </c>
      <c r="F71" s="33">
        <v>92</v>
      </c>
      <c r="G71" s="32">
        <v>0.0354166666666666</v>
      </c>
      <c r="H71" s="41">
        <v>0.04569444444444445</v>
      </c>
      <c r="I71" s="52">
        <f t="shared" si="1"/>
        <v>0.010277777777777844</v>
      </c>
    </row>
    <row r="72" spans="1:9" ht="15">
      <c r="A72" s="10">
        <v>29</v>
      </c>
      <c r="B72" s="58" t="s">
        <v>137</v>
      </c>
      <c r="C72" s="59">
        <v>1999</v>
      </c>
      <c r="D72" s="59" t="s">
        <v>19</v>
      </c>
      <c r="E72" s="58" t="s">
        <v>199</v>
      </c>
      <c r="F72" s="10">
        <v>93</v>
      </c>
      <c r="G72" s="64">
        <v>0.0357638888888889</v>
      </c>
      <c r="H72" s="41">
        <v>0.0449537037037037</v>
      </c>
      <c r="I72" s="52">
        <f t="shared" si="1"/>
        <v>0.009189814814814797</v>
      </c>
    </row>
    <row r="73" spans="1:9" ht="15">
      <c r="A73" s="33">
        <v>30</v>
      </c>
      <c r="B73" s="56" t="s">
        <v>36</v>
      </c>
      <c r="C73" s="57">
        <v>2000</v>
      </c>
      <c r="D73" s="57"/>
      <c r="E73" s="56" t="s">
        <v>205</v>
      </c>
      <c r="F73" s="33">
        <v>94</v>
      </c>
      <c r="G73" s="64">
        <v>0.0361111111111111</v>
      </c>
      <c r="H73" s="41">
        <v>0.04640046296296296</v>
      </c>
      <c r="I73" s="52">
        <f t="shared" si="1"/>
        <v>0.010289351851851862</v>
      </c>
    </row>
    <row r="74" spans="1:9" ht="15">
      <c r="A74" s="10">
        <v>31</v>
      </c>
      <c r="B74" s="56" t="s">
        <v>268</v>
      </c>
      <c r="C74" s="57">
        <v>1999</v>
      </c>
      <c r="D74" s="57">
        <v>1</v>
      </c>
      <c r="E74" s="56" t="s">
        <v>207</v>
      </c>
      <c r="F74" s="10">
        <v>95</v>
      </c>
      <c r="G74" s="32">
        <v>0.0364583333333333</v>
      </c>
      <c r="H74" s="41">
        <v>0.047442129629629626</v>
      </c>
      <c r="I74" s="52">
        <f t="shared" si="1"/>
        <v>0.010983796296296325</v>
      </c>
    </row>
    <row r="75" spans="1:9" ht="15">
      <c r="A75" s="33">
        <v>32</v>
      </c>
      <c r="B75" s="56" t="s">
        <v>136</v>
      </c>
      <c r="C75" s="57">
        <v>1999</v>
      </c>
      <c r="D75" s="57">
        <v>2</v>
      </c>
      <c r="E75" s="56" t="s">
        <v>243</v>
      </c>
      <c r="F75" s="33">
        <v>96</v>
      </c>
      <c r="G75" s="64">
        <v>0.0368055555555556</v>
      </c>
      <c r="H75" s="41">
        <v>0.04766203703703704</v>
      </c>
      <c r="I75" s="52">
        <f t="shared" si="1"/>
        <v>0.01085648148148144</v>
      </c>
    </row>
    <row r="76" spans="1:9" ht="15">
      <c r="A76" s="10">
        <v>33</v>
      </c>
      <c r="B76" s="56" t="s">
        <v>269</v>
      </c>
      <c r="C76" s="57">
        <v>1999</v>
      </c>
      <c r="D76" s="57">
        <v>1</v>
      </c>
      <c r="E76" s="56" t="s">
        <v>265</v>
      </c>
      <c r="F76" s="10">
        <v>97</v>
      </c>
      <c r="G76" s="32">
        <v>0.0371527777777778</v>
      </c>
      <c r="H76" s="41">
        <v>0.048726851851851855</v>
      </c>
      <c r="I76" s="52">
        <f t="shared" si="1"/>
        <v>0.011574074074074056</v>
      </c>
    </row>
    <row r="77" spans="1:9" ht="15">
      <c r="A77" s="33">
        <v>34</v>
      </c>
      <c r="B77" s="56" t="s">
        <v>139</v>
      </c>
      <c r="C77" s="57">
        <v>2000</v>
      </c>
      <c r="D77" s="57">
        <v>2</v>
      </c>
      <c r="E77" s="56" t="s">
        <v>243</v>
      </c>
      <c r="F77" s="33">
        <v>98</v>
      </c>
      <c r="G77" s="64">
        <v>0.0375</v>
      </c>
      <c r="H77" s="41">
        <v>0.048854166666666664</v>
      </c>
      <c r="I77" s="52">
        <f aca="true" t="shared" si="2" ref="I77:I102">H77-G77</f>
        <v>0.011354166666666665</v>
      </c>
    </row>
    <row r="78" spans="1:9" ht="15">
      <c r="A78" s="10">
        <v>35</v>
      </c>
      <c r="B78" s="56" t="s">
        <v>141</v>
      </c>
      <c r="C78" s="57">
        <v>2000</v>
      </c>
      <c r="D78" s="57">
        <v>2</v>
      </c>
      <c r="E78" s="56" t="s">
        <v>243</v>
      </c>
      <c r="F78" s="10">
        <v>99</v>
      </c>
      <c r="G78" s="32">
        <v>0.0378472222222222</v>
      </c>
      <c r="H78" s="41">
        <v>0.04861111111111111</v>
      </c>
      <c r="I78" s="52">
        <f t="shared" si="2"/>
        <v>0.010763888888888913</v>
      </c>
    </row>
    <row r="79" spans="1:9" ht="15">
      <c r="A79" s="33">
        <v>36</v>
      </c>
      <c r="B79" s="56" t="s">
        <v>270</v>
      </c>
      <c r="C79" s="57">
        <v>1999</v>
      </c>
      <c r="D79" s="57"/>
      <c r="E79" s="56" t="s">
        <v>207</v>
      </c>
      <c r="F79" s="33">
        <v>100</v>
      </c>
      <c r="G79" s="64">
        <v>0.0381944444444444</v>
      </c>
      <c r="H79" s="41">
        <v>0.04790509259259259</v>
      </c>
      <c r="I79" s="52">
        <f t="shared" si="2"/>
        <v>0.00971064814814819</v>
      </c>
    </row>
    <row r="80" spans="1:9" ht="15">
      <c r="A80" s="10">
        <v>37</v>
      </c>
      <c r="B80" s="56" t="s">
        <v>40</v>
      </c>
      <c r="C80" s="57">
        <v>1967</v>
      </c>
      <c r="D80" s="57" t="s">
        <v>23</v>
      </c>
      <c r="E80" s="58" t="s">
        <v>272</v>
      </c>
      <c r="F80" s="10">
        <v>101</v>
      </c>
      <c r="G80" s="64">
        <v>0.0385416666666667</v>
      </c>
      <c r="H80" s="41">
        <v>0.047962962962962964</v>
      </c>
      <c r="I80" s="52">
        <f t="shared" si="2"/>
        <v>0.009421296296296261</v>
      </c>
    </row>
    <row r="81" spans="1:9" ht="14.25">
      <c r="A81" s="33">
        <v>38</v>
      </c>
      <c r="B81" s="56" t="s">
        <v>271</v>
      </c>
      <c r="C81" s="57">
        <v>1948</v>
      </c>
      <c r="D81" s="57">
        <v>1</v>
      </c>
      <c r="E81" s="56" t="s">
        <v>272</v>
      </c>
      <c r="F81" s="33">
        <v>102</v>
      </c>
      <c r="G81" s="32">
        <v>0.0388888888888889</v>
      </c>
      <c r="H81" s="41">
        <v>0.0503587962962963</v>
      </c>
      <c r="I81" s="52">
        <f t="shared" si="2"/>
        <v>0.011469907407407394</v>
      </c>
    </row>
    <row r="82" spans="1:9" ht="15">
      <c r="A82" s="85" t="s">
        <v>194</v>
      </c>
      <c r="B82" s="85"/>
      <c r="C82" s="85"/>
      <c r="D82" s="85"/>
      <c r="E82" s="85"/>
      <c r="F82" s="85"/>
      <c r="G82" s="85"/>
      <c r="H82" s="82"/>
      <c r="I82" s="52">
        <f t="shared" si="2"/>
        <v>0</v>
      </c>
    </row>
    <row r="83" spans="1:9" ht="15">
      <c r="A83" s="11">
        <v>1</v>
      </c>
      <c r="B83" s="56" t="s">
        <v>28</v>
      </c>
      <c r="C83" s="57">
        <v>1975</v>
      </c>
      <c r="D83" s="57" t="s">
        <v>23</v>
      </c>
      <c r="E83" s="56" t="s">
        <v>199</v>
      </c>
      <c r="F83" s="33">
        <v>107</v>
      </c>
      <c r="G83" s="40">
        <v>0.040625</v>
      </c>
      <c r="H83" s="41"/>
      <c r="I83" s="52">
        <f t="shared" si="2"/>
        <v>-0.040625</v>
      </c>
    </row>
    <row r="84" spans="1:9" ht="15">
      <c r="A84" s="11">
        <v>2</v>
      </c>
      <c r="B84" s="56" t="s">
        <v>273</v>
      </c>
      <c r="C84" s="57">
        <v>1987</v>
      </c>
      <c r="D84" s="57" t="s">
        <v>23</v>
      </c>
      <c r="E84" s="56" t="s">
        <v>272</v>
      </c>
      <c r="F84" s="33">
        <v>108</v>
      </c>
      <c r="G84" s="40">
        <v>0.04097222222222222</v>
      </c>
      <c r="H84" s="41"/>
      <c r="I84" s="52">
        <f t="shared" si="2"/>
        <v>-0.04097222222222222</v>
      </c>
    </row>
    <row r="85" spans="1:9" ht="15">
      <c r="A85" s="11">
        <v>3</v>
      </c>
      <c r="B85" s="56" t="s">
        <v>41</v>
      </c>
      <c r="C85" s="57">
        <v>1993</v>
      </c>
      <c r="D85" s="57" t="s">
        <v>19</v>
      </c>
      <c r="E85" s="56" t="s">
        <v>292</v>
      </c>
      <c r="F85" s="33">
        <v>109</v>
      </c>
      <c r="G85" s="40">
        <v>0.0413194444444444</v>
      </c>
      <c r="H85" s="41"/>
      <c r="I85" s="52">
        <f t="shared" si="2"/>
        <v>-0.0413194444444444</v>
      </c>
    </row>
    <row r="86" spans="1:9" ht="15">
      <c r="A86" s="11">
        <v>4</v>
      </c>
      <c r="B86" s="56" t="s">
        <v>31</v>
      </c>
      <c r="C86" s="57">
        <v>1988</v>
      </c>
      <c r="D86" s="57" t="s">
        <v>19</v>
      </c>
      <c r="E86" s="56" t="s">
        <v>199</v>
      </c>
      <c r="F86" s="33">
        <v>110</v>
      </c>
      <c r="G86" s="40">
        <v>0.0416666666666667</v>
      </c>
      <c r="H86" s="41"/>
      <c r="I86" s="52">
        <f t="shared" si="2"/>
        <v>-0.0416666666666667</v>
      </c>
    </row>
    <row r="87" spans="1:9" ht="15">
      <c r="A87" s="11">
        <v>5</v>
      </c>
      <c r="B87" s="56" t="s">
        <v>79</v>
      </c>
      <c r="C87" s="57">
        <v>1994</v>
      </c>
      <c r="D87" s="57" t="s">
        <v>19</v>
      </c>
      <c r="E87" s="56" t="s">
        <v>293</v>
      </c>
      <c r="F87" s="33">
        <v>111</v>
      </c>
      <c r="G87" s="40">
        <v>0.0420138888888889</v>
      </c>
      <c r="H87" s="41"/>
      <c r="I87" s="52">
        <f t="shared" si="2"/>
        <v>-0.0420138888888889</v>
      </c>
    </row>
    <row r="88" spans="1:9" ht="15">
      <c r="A88" s="11">
        <v>6</v>
      </c>
      <c r="B88" s="56" t="s">
        <v>274</v>
      </c>
      <c r="C88" s="57">
        <v>1990</v>
      </c>
      <c r="D88" s="57">
        <v>1</v>
      </c>
      <c r="E88" s="56" t="s">
        <v>199</v>
      </c>
      <c r="F88" s="33">
        <v>112</v>
      </c>
      <c r="G88" s="40">
        <v>0.0423611111111111</v>
      </c>
      <c r="H88" s="38"/>
      <c r="I88" s="52">
        <f t="shared" si="2"/>
        <v>-0.0423611111111111</v>
      </c>
    </row>
    <row r="89" spans="1:9" ht="15">
      <c r="A89" s="11">
        <v>7</v>
      </c>
      <c r="B89" s="56" t="s">
        <v>275</v>
      </c>
      <c r="C89" s="57">
        <v>1993</v>
      </c>
      <c r="D89" s="57">
        <v>1</v>
      </c>
      <c r="E89" s="56" t="s">
        <v>88</v>
      </c>
      <c r="F89" s="33">
        <v>113</v>
      </c>
      <c r="G89" s="40">
        <v>0.0427083333333333</v>
      </c>
      <c r="H89" s="41"/>
      <c r="I89" s="52">
        <f t="shared" si="2"/>
        <v>-0.0427083333333333</v>
      </c>
    </row>
    <row r="90" spans="1:9" ht="15">
      <c r="A90" s="11">
        <v>8</v>
      </c>
      <c r="B90" s="56" t="s">
        <v>112</v>
      </c>
      <c r="C90" s="57">
        <v>1996</v>
      </c>
      <c r="D90" s="57">
        <v>1</v>
      </c>
      <c r="E90" s="56" t="s">
        <v>294</v>
      </c>
      <c r="F90" s="33">
        <v>114</v>
      </c>
      <c r="G90" s="40">
        <v>0.0430555555555555</v>
      </c>
      <c r="H90" s="41"/>
      <c r="I90" s="52">
        <f t="shared" si="2"/>
        <v>-0.0430555555555555</v>
      </c>
    </row>
    <row r="91" spans="1:9" ht="15">
      <c r="A91" s="11">
        <v>9</v>
      </c>
      <c r="B91" s="56" t="s">
        <v>83</v>
      </c>
      <c r="C91" s="57">
        <v>1995</v>
      </c>
      <c r="D91" s="57" t="s">
        <v>19</v>
      </c>
      <c r="E91" s="56" t="s">
        <v>254</v>
      </c>
      <c r="F91" s="33">
        <v>115</v>
      </c>
      <c r="G91" s="40">
        <v>0.0434027777777778</v>
      </c>
      <c r="H91" s="41"/>
      <c r="I91" s="52">
        <f t="shared" si="2"/>
        <v>-0.0434027777777778</v>
      </c>
    </row>
    <row r="92" spans="1:9" ht="15">
      <c r="A92" s="11">
        <v>10</v>
      </c>
      <c r="B92" s="56" t="s">
        <v>276</v>
      </c>
      <c r="C92" s="57">
        <v>1988</v>
      </c>
      <c r="D92" s="57" t="s">
        <v>23</v>
      </c>
      <c r="E92" s="56" t="s">
        <v>199</v>
      </c>
      <c r="F92" s="33">
        <v>116</v>
      </c>
      <c r="G92" s="40">
        <v>0.04375</v>
      </c>
      <c r="H92" s="41"/>
      <c r="I92" s="52">
        <f t="shared" si="2"/>
        <v>-0.04375</v>
      </c>
    </row>
    <row r="93" spans="1:9" ht="15">
      <c r="A93" s="11">
        <v>11</v>
      </c>
      <c r="B93" s="56" t="s">
        <v>84</v>
      </c>
      <c r="C93" s="57">
        <v>1988</v>
      </c>
      <c r="D93" s="57" t="s">
        <v>19</v>
      </c>
      <c r="E93" s="56" t="s">
        <v>255</v>
      </c>
      <c r="F93" s="33">
        <v>117</v>
      </c>
      <c r="G93" s="40">
        <v>0.0440972222222222</v>
      </c>
      <c r="H93" s="41"/>
      <c r="I93" s="52">
        <f t="shared" si="2"/>
        <v>-0.0440972222222222</v>
      </c>
    </row>
    <row r="94" spans="1:9" ht="15">
      <c r="A94" s="11">
        <v>12</v>
      </c>
      <c r="B94" s="56" t="s">
        <v>277</v>
      </c>
      <c r="C94" s="57">
        <v>1996</v>
      </c>
      <c r="D94" s="57">
        <v>1</v>
      </c>
      <c r="E94" s="56" t="s">
        <v>256</v>
      </c>
      <c r="F94" s="33">
        <v>118</v>
      </c>
      <c r="G94" s="40">
        <v>0.0444444444444444</v>
      </c>
      <c r="H94" s="41"/>
      <c r="I94" s="52">
        <f t="shared" si="2"/>
        <v>-0.0444444444444444</v>
      </c>
    </row>
    <row r="95" spans="1:9" ht="15">
      <c r="A95" s="11">
        <v>13</v>
      </c>
      <c r="B95" s="56" t="s">
        <v>278</v>
      </c>
      <c r="C95" s="57">
        <v>1992</v>
      </c>
      <c r="D95" s="57">
        <v>1</v>
      </c>
      <c r="E95" s="56" t="s">
        <v>88</v>
      </c>
      <c r="F95" s="33">
        <v>119</v>
      </c>
      <c r="G95" s="40">
        <v>0.0447916666666667</v>
      </c>
      <c r="H95" s="41"/>
      <c r="I95" s="52">
        <f t="shared" si="2"/>
        <v>-0.0447916666666667</v>
      </c>
    </row>
    <row r="96" spans="1:9" ht="15">
      <c r="A96" s="11">
        <v>14</v>
      </c>
      <c r="B96" s="56" t="s">
        <v>279</v>
      </c>
      <c r="C96" s="57">
        <v>1994</v>
      </c>
      <c r="D96" s="57">
        <v>1</v>
      </c>
      <c r="E96" s="56" t="s">
        <v>88</v>
      </c>
      <c r="F96" s="33">
        <v>120</v>
      </c>
      <c r="G96" s="40">
        <v>0.0451388888888889</v>
      </c>
      <c r="H96" s="41"/>
      <c r="I96" s="52">
        <f t="shared" si="2"/>
        <v>-0.0451388888888889</v>
      </c>
    </row>
    <row r="97" spans="1:9" ht="15">
      <c r="A97" s="11">
        <v>15</v>
      </c>
      <c r="B97" s="56" t="s">
        <v>105</v>
      </c>
      <c r="C97" s="57">
        <v>1981</v>
      </c>
      <c r="D97" s="57" t="s">
        <v>19</v>
      </c>
      <c r="E97" s="56" t="s">
        <v>197</v>
      </c>
      <c r="F97" s="33">
        <v>121</v>
      </c>
      <c r="G97" s="40">
        <v>0.0454861111111111</v>
      </c>
      <c r="H97" s="41"/>
      <c r="I97" s="52">
        <f t="shared" si="2"/>
        <v>-0.0454861111111111</v>
      </c>
    </row>
    <row r="98" spans="1:9" ht="15">
      <c r="A98" s="11">
        <v>16</v>
      </c>
      <c r="B98" s="56" t="s">
        <v>110</v>
      </c>
      <c r="C98" s="57">
        <v>1994</v>
      </c>
      <c r="D98" s="57">
        <v>1</v>
      </c>
      <c r="E98" s="56" t="s">
        <v>88</v>
      </c>
      <c r="F98" s="33">
        <v>122</v>
      </c>
      <c r="G98" s="40">
        <v>0.0458333333333333</v>
      </c>
      <c r="H98" s="41"/>
      <c r="I98" s="52">
        <f t="shared" si="2"/>
        <v>-0.0458333333333333</v>
      </c>
    </row>
    <row r="99" spans="1:9" ht="15">
      <c r="A99" s="11">
        <v>17</v>
      </c>
      <c r="B99" s="56" t="s">
        <v>89</v>
      </c>
      <c r="C99" s="57">
        <v>1990</v>
      </c>
      <c r="D99" s="57" t="s">
        <v>19</v>
      </c>
      <c r="E99" s="56" t="s">
        <v>255</v>
      </c>
      <c r="F99" s="33">
        <v>123</v>
      </c>
      <c r="G99" s="40">
        <v>0.0461805555555555</v>
      </c>
      <c r="H99" s="41"/>
      <c r="I99" s="52">
        <f t="shared" si="2"/>
        <v>-0.0461805555555555</v>
      </c>
    </row>
    <row r="100" spans="1:9" ht="15">
      <c r="A100" s="11">
        <v>18</v>
      </c>
      <c r="B100" s="56" t="s">
        <v>98</v>
      </c>
      <c r="C100" s="57">
        <v>1995</v>
      </c>
      <c r="D100" s="57" t="s">
        <v>196</v>
      </c>
      <c r="E100" s="56" t="s">
        <v>255</v>
      </c>
      <c r="F100" s="33">
        <v>124</v>
      </c>
      <c r="G100" s="40">
        <v>0.0465277777777778</v>
      </c>
      <c r="H100" s="41"/>
      <c r="I100" s="52">
        <f t="shared" si="2"/>
        <v>-0.0465277777777778</v>
      </c>
    </row>
    <row r="101" spans="1:9" ht="15">
      <c r="A101" s="11">
        <v>19</v>
      </c>
      <c r="B101" s="56" t="s">
        <v>101</v>
      </c>
      <c r="C101" s="57">
        <v>1993</v>
      </c>
      <c r="D101" s="57">
        <v>1</v>
      </c>
      <c r="E101" s="56" t="s">
        <v>88</v>
      </c>
      <c r="F101" s="33">
        <v>125</v>
      </c>
      <c r="G101" s="40">
        <v>0.046875</v>
      </c>
      <c r="H101" s="41"/>
      <c r="I101" s="52">
        <f t="shared" si="2"/>
        <v>-0.046875</v>
      </c>
    </row>
    <row r="102" spans="1:9" ht="15">
      <c r="A102" s="11">
        <v>20</v>
      </c>
      <c r="B102" s="56" t="s">
        <v>280</v>
      </c>
      <c r="C102" s="57">
        <v>1994</v>
      </c>
      <c r="D102" s="57">
        <v>1</v>
      </c>
      <c r="E102" s="56" t="s">
        <v>56</v>
      </c>
      <c r="F102" s="33">
        <v>126</v>
      </c>
      <c r="G102" s="40">
        <v>0.0472222222222222</v>
      </c>
      <c r="H102" s="38"/>
      <c r="I102" s="52">
        <f t="shared" si="2"/>
        <v>-0.0472222222222222</v>
      </c>
    </row>
    <row r="103" spans="1:9" ht="15">
      <c r="A103" s="11">
        <v>21</v>
      </c>
      <c r="B103" s="56" t="s">
        <v>281</v>
      </c>
      <c r="C103" s="57">
        <v>1976</v>
      </c>
      <c r="D103" s="57">
        <v>1</v>
      </c>
      <c r="E103" s="56" t="s">
        <v>219</v>
      </c>
      <c r="F103" s="33">
        <v>127</v>
      </c>
      <c r="G103" s="40">
        <v>0.0475694444444444</v>
      </c>
      <c r="H103" s="41"/>
      <c r="I103" s="32">
        <f aca="true" t="shared" si="3" ref="I103:I115">H102-G102</f>
        <v>-0.0472222222222222</v>
      </c>
    </row>
    <row r="104" spans="1:9" ht="15">
      <c r="A104" s="11">
        <v>22</v>
      </c>
      <c r="B104" s="56" t="s">
        <v>282</v>
      </c>
      <c r="C104" s="57">
        <v>1996</v>
      </c>
      <c r="D104" s="57" t="s">
        <v>19</v>
      </c>
      <c r="E104" s="56" t="s">
        <v>254</v>
      </c>
      <c r="F104" s="33">
        <v>128</v>
      </c>
      <c r="G104" s="40">
        <v>0.0479166666666666</v>
      </c>
      <c r="H104" s="41"/>
      <c r="I104" s="32">
        <f t="shared" si="3"/>
        <v>-0.0475694444444444</v>
      </c>
    </row>
    <row r="105" spans="1:9" ht="15">
      <c r="A105" s="11">
        <v>23</v>
      </c>
      <c r="B105" s="56" t="s">
        <v>91</v>
      </c>
      <c r="C105" s="57">
        <v>1993</v>
      </c>
      <c r="D105" s="57" t="s">
        <v>19</v>
      </c>
      <c r="E105" s="56" t="s">
        <v>243</v>
      </c>
      <c r="F105" s="33">
        <v>129</v>
      </c>
      <c r="G105" s="40">
        <v>0.0482638888888889</v>
      </c>
      <c r="H105" s="41"/>
      <c r="I105" s="32">
        <f t="shared" si="3"/>
        <v>-0.0479166666666666</v>
      </c>
    </row>
    <row r="106" spans="1:9" ht="15">
      <c r="A106" s="11">
        <v>24</v>
      </c>
      <c r="B106" s="56" t="s">
        <v>283</v>
      </c>
      <c r="C106" s="57">
        <v>1989</v>
      </c>
      <c r="D106" s="57">
        <v>1</v>
      </c>
      <c r="E106" s="56" t="s">
        <v>295</v>
      </c>
      <c r="F106" s="33">
        <v>130</v>
      </c>
      <c r="G106" s="40">
        <v>0.0486111111111111</v>
      </c>
      <c r="H106" s="41"/>
      <c r="I106" s="32">
        <f t="shared" si="3"/>
        <v>-0.0482638888888889</v>
      </c>
    </row>
    <row r="107" spans="1:9" ht="15">
      <c r="A107" s="11">
        <v>25</v>
      </c>
      <c r="B107" s="56" t="s">
        <v>284</v>
      </c>
      <c r="C107" s="57">
        <v>1996</v>
      </c>
      <c r="D107" s="57">
        <v>1</v>
      </c>
      <c r="E107" s="56" t="s">
        <v>296</v>
      </c>
      <c r="F107" s="33">
        <v>131</v>
      </c>
      <c r="G107" s="40">
        <v>0.0489583333333333</v>
      </c>
      <c r="H107" s="41"/>
      <c r="I107" s="32">
        <f t="shared" si="3"/>
        <v>-0.0486111111111111</v>
      </c>
    </row>
    <row r="108" spans="1:9" ht="15">
      <c r="A108" s="11">
        <v>26</v>
      </c>
      <c r="B108" s="56" t="s">
        <v>285</v>
      </c>
      <c r="C108" s="57">
        <v>1996</v>
      </c>
      <c r="D108" s="57">
        <v>1</v>
      </c>
      <c r="E108" s="56" t="s">
        <v>294</v>
      </c>
      <c r="F108" s="33">
        <v>132</v>
      </c>
      <c r="G108" s="40">
        <v>0.0493055555555555</v>
      </c>
      <c r="H108" s="41"/>
      <c r="I108" s="32">
        <f t="shared" si="3"/>
        <v>-0.0489583333333333</v>
      </c>
    </row>
    <row r="109" spans="1:9" ht="15">
      <c r="A109" s="11">
        <v>27</v>
      </c>
      <c r="B109" s="56" t="s">
        <v>286</v>
      </c>
      <c r="C109" s="57">
        <v>1996</v>
      </c>
      <c r="D109" s="57">
        <v>1</v>
      </c>
      <c r="E109" s="56" t="s">
        <v>88</v>
      </c>
      <c r="F109" s="33">
        <v>133</v>
      </c>
      <c r="G109" s="40">
        <v>0.0496527777777778</v>
      </c>
      <c r="H109" s="38"/>
      <c r="I109" s="32">
        <f t="shared" si="3"/>
        <v>-0.0493055555555555</v>
      </c>
    </row>
    <row r="110" spans="1:9" ht="15">
      <c r="A110" s="11">
        <v>28</v>
      </c>
      <c r="B110" s="56" t="s">
        <v>77</v>
      </c>
      <c r="C110" s="57">
        <v>1993</v>
      </c>
      <c r="D110" s="57" t="s">
        <v>19</v>
      </c>
      <c r="E110" s="56" t="s">
        <v>297</v>
      </c>
      <c r="F110" s="33">
        <v>134</v>
      </c>
      <c r="G110" s="40">
        <v>0.05</v>
      </c>
      <c r="H110" s="41"/>
      <c r="I110" s="32">
        <f t="shared" si="3"/>
        <v>-0.0496527777777778</v>
      </c>
    </row>
    <row r="111" spans="1:9" ht="15">
      <c r="A111" s="11">
        <v>29</v>
      </c>
      <c r="B111" s="56" t="s">
        <v>287</v>
      </c>
      <c r="C111" s="57">
        <v>1995</v>
      </c>
      <c r="D111" s="57" t="s">
        <v>19</v>
      </c>
      <c r="E111" s="56" t="s">
        <v>298</v>
      </c>
      <c r="F111" s="33">
        <v>135</v>
      </c>
      <c r="G111" s="40">
        <v>0.0503472222222222</v>
      </c>
      <c r="H111" s="41"/>
      <c r="I111" s="32">
        <f t="shared" si="3"/>
        <v>-0.05</v>
      </c>
    </row>
    <row r="112" spans="1:9" ht="15">
      <c r="A112" s="11">
        <v>30</v>
      </c>
      <c r="B112" s="56" t="s">
        <v>288</v>
      </c>
      <c r="C112" s="57">
        <v>1991</v>
      </c>
      <c r="D112" s="57" t="s">
        <v>19</v>
      </c>
      <c r="E112" s="56" t="s">
        <v>294</v>
      </c>
      <c r="F112" s="33">
        <v>136</v>
      </c>
      <c r="G112" s="40">
        <v>0.0506944444444444</v>
      </c>
      <c r="H112" s="32"/>
      <c r="I112" s="32">
        <f t="shared" si="3"/>
        <v>-0.0503472222222222</v>
      </c>
    </row>
    <row r="113" spans="1:9" ht="15">
      <c r="A113" s="11">
        <v>31</v>
      </c>
      <c r="B113" s="56" t="s">
        <v>96</v>
      </c>
      <c r="C113" s="57">
        <v>1995</v>
      </c>
      <c r="D113" s="57">
        <v>1</v>
      </c>
      <c r="E113" s="56" t="s">
        <v>294</v>
      </c>
      <c r="F113" s="33">
        <v>137</v>
      </c>
      <c r="G113" s="40">
        <v>0.0510416666666666</v>
      </c>
      <c r="H113" s="41"/>
      <c r="I113" s="32">
        <f t="shared" si="3"/>
        <v>-0.0506944444444444</v>
      </c>
    </row>
    <row r="114" spans="1:9" ht="15">
      <c r="A114" s="11">
        <v>32</v>
      </c>
      <c r="B114" s="56" t="s">
        <v>289</v>
      </c>
      <c r="C114" s="57">
        <v>1988</v>
      </c>
      <c r="D114" s="57" t="s">
        <v>19</v>
      </c>
      <c r="E114" s="56" t="s">
        <v>272</v>
      </c>
      <c r="F114" s="33">
        <v>138</v>
      </c>
      <c r="G114" s="40">
        <v>0.0513888888888889</v>
      </c>
      <c r="H114" s="41"/>
      <c r="I114" s="32">
        <f t="shared" si="3"/>
        <v>-0.0510416666666666</v>
      </c>
    </row>
    <row r="115" spans="1:9" ht="15">
      <c r="A115" s="11">
        <v>33</v>
      </c>
      <c r="B115" s="56" t="s">
        <v>290</v>
      </c>
      <c r="C115" s="57">
        <v>1996</v>
      </c>
      <c r="D115" s="57">
        <v>3</v>
      </c>
      <c r="E115" s="56" t="s">
        <v>299</v>
      </c>
      <c r="F115" s="33">
        <v>139</v>
      </c>
      <c r="G115" s="40">
        <v>0.0517361111111111</v>
      </c>
      <c r="H115" s="32"/>
      <c r="I115" s="32">
        <f t="shared" si="3"/>
        <v>-0.0513888888888889</v>
      </c>
    </row>
    <row r="116" spans="1:9" ht="15">
      <c r="A116" s="11">
        <v>34</v>
      </c>
      <c r="B116" s="56" t="s">
        <v>30</v>
      </c>
      <c r="C116" s="57">
        <v>1992</v>
      </c>
      <c r="D116" s="57">
        <v>1</v>
      </c>
      <c r="E116" s="56" t="s">
        <v>199</v>
      </c>
      <c r="F116" s="33">
        <v>140</v>
      </c>
      <c r="G116" s="40">
        <v>0.0520833333333333</v>
      </c>
      <c r="H116" s="41"/>
      <c r="I116" s="32">
        <f aca="true" t="shared" si="4" ref="I116:I138">H115-G115</f>
        <v>-0.0517361111111111</v>
      </c>
    </row>
    <row r="117" spans="1:9" ht="15">
      <c r="A117" s="11">
        <v>35</v>
      </c>
      <c r="B117" s="56" t="s">
        <v>291</v>
      </c>
      <c r="C117" s="57">
        <v>1990</v>
      </c>
      <c r="D117" s="57" t="s">
        <v>196</v>
      </c>
      <c r="E117" s="56" t="s">
        <v>300</v>
      </c>
      <c r="F117" s="33">
        <v>141</v>
      </c>
      <c r="G117" s="40">
        <v>0.0524305555555555</v>
      </c>
      <c r="H117" s="41">
        <v>0.07472222222222223</v>
      </c>
      <c r="I117" s="32">
        <f t="shared" si="4"/>
        <v>-0.0520833333333333</v>
      </c>
    </row>
    <row r="118" spans="1:9" ht="15">
      <c r="A118" s="11">
        <v>36</v>
      </c>
      <c r="B118" s="56" t="s">
        <v>119</v>
      </c>
      <c r="C118" s="57">
        <v>1997</v>
      </c>
      <c r="D118" s="57" t="s">
        <v>19</v>
      </c>
      <c r="E118" s="56" t="s">
        <v>211</v>
      </c>
      <c r="F118" s="33">
        <v>142</v>
      </c>
      <c r="G118" s="40">
        <v>0.0527777777777777</v>
      </c>
      <c r="H118" s="41"/>
      <c r="I118" s="32">
        <f t="shared" si="4"/>
        <v>0.02229166666666673</v>
      </c>
    </row>
    <row r="119" spans="1:9" ht="15">
      <c r="A119" s="11">
        <v>37</v>
      </c>
      <c r="B119" s="56" t="s">
        <v>118</v>
      </c>
      <c r="C119" s="57">
        <v>1997</v>
      </c>
      <c r="D119" s="57">
        <v>1</v>
      </c>
      <c r="E119" s="56" t="s">
        <v>207</v>
      </c>
      <c r="F119" s="33">
        <v>143</v>
      </c>
      <c r="G119" s="40">
        <v>0.053125</v>
      </c>
      <c r="H119" s="41"/>
      <c r="I119" s="32">
        <f t="shared" si="4"/>
        <v>-0.0527777777777777</v>
      </c>
    </row>
    <row r="120" spans="1:9" ht="15">
      <c r="A120" s="11">
        <v>38</v>
      </c>
      <c r="B120" s="56" t="s">
        <v>301</v>
      </c>
      <c r="C120" s="57">
        <v>1997</v>
      </c>
      <c r="D120" s="57" t="s">
        <v>19</v>
      </c>
      <c r="E120" s="58" t="s">
        <v>211</v>
      </c>
      <c r="F120" s="33">
        <v>144</v>
      </c>
      <c r="G120" s="40">
        <v>0.0534722222222222</v>
      </c>
      <c r="H120" s="41"/>
      <c r="I120" s="32">
        <f t="shared" si="4"/>
        <v>-0.053125</v>
      </c>
    </row>
    <row r="121" spans="1:9" ht="15">
      <c r="A121" s="11">
        <v>39</v>
      </c>
      <c r="B121" s="58" t="s">
        <v>302</v>
      </c>
      <c r="C121" s="59">
        <v>1998</v>
      </c>
      <c r="D121" s="59" t="s">
        <v>19</v>
      </c>
      <c r="E121" s="58" t="s">
        <v>265</v>
      </c>
      <c r="F121" s="33">
        <v>145</v>
      </c>
      <c r="G121" s="40">
        <v>0.0538194444444444</v>
      </c>
      <c r="H121" s="41">
        <v>0.07383101851851852</v>
      </c>
      <c r="I121" s="32">
        <f t="shared" si="4"/>
        <v>-0.0534722222222222</v>
      </c>
    </row>
    <row r="122" spans="1:9" ht="15">
      <c r="A122" s="11">
        <v>40</v>
      </c>
      <c r="B122" s="56" t="s">
        <v>303</v>
      </c>
      <c r="C122" s="57">
        <v>1998</v>
      </c>
      <c r="D122" s="57" t="s">
        <v>196</v>
      </c>
      <c r="E122" s="56" t="s">
        <v>256</v>
      </c>
      <c r="F122" s="33">
        <v>146</v>
      </c>
      <c r="G122" s="40">
        <v>0.0541666666666666</v>
      </c>
      <c r="H122" s="41">
        <v>0.08289351851851852</v>
      </c>
      <c r="I122" s="32">
        <f t="shared" si="4"/>
        <v>0.02001157407407412</v>
      </c>
    </row>
    <row r="123" spans="1:9" ht="15">
      <c r="A123" s="11">
        <v>41</v>
      </c>
      <c r="B123" s="56" t="s">
        <v>304</v>
      </c>
      <c r="C123" s="57">
        <v>1998</v>
      </c>
      <c r="D123" s="57" t="s">
        <v>196</v>
      </c>
      <c r="E123" s="56" t="s">
        <v>255</v>
      </c>
      <c r="F123" s="33">
        <v>147</v>
      </c>
      <c r="G123" s="40">
        <v>0.0545138888888888</v>
      </c>
      <c r="H123" s="41">
        <v>0.0790625</v>
      </c>
      <c r="I123" s="32">
        <f t="shared" si="4"/>
        <v>0.02872685185185192</v>
      </c>
    </row>
    <row r="124" spans="1:9" ht="15">
      <c r="A124" s="11">
        <v>42</v>
      </c>
      <c r="B124" s="56" t="s">
        <v>305</v>
      </c>
      <c r="C124" s="57">
        <v>1997</v>
      </c>
      <c r="D124" s="57">
        <v>1</v>
      </c>
      <c r="E124" s="56" t="s">
        <v>256</v>
      </c>
      <c r="F124" s="33">
        <v>148</v>
      </c>
      <c r="G124" s="40">
        <v>0.0548611111111111</v>
      </c>
      <c r="H124" s="41">
        <v>0.0785300925925926</v>
      </c>
      <c r="I124" s="32">
        <f t="shared" si="4"/>
        <v>0.024548611111111195</v>
      </c>
    </row>
    <row r="125" spans="1:9" ht="15">
      <c r="A125" s="11">
        <v>43</v>
      </c>
      <c r="B125" s="56" t="s">
        <v>122</v>
      </c>
      <c r="C125" s="57">
        <v>1998</v>
      </c>
      <c r="D125" s="57" t="s">
        <v>19</v>
      </c>
      <c r="E125" s="56" t="s">
        <v>199</v>
      </c>
      <c r="F125" s="33">
        <v>149</v>
      </c>
      <c r="G125" s="40">
        <v>0.0552083333333333</v>
      </c>
      <c r="H125" s="41"/>
      <c r="I125" s="32">
        <f t="shared" si="4"/>
        <v>0.0236689814814815</v>
      </c>
    </row>
    <row r="126" spans="1:9" ht="15">
      <c r="A126" s="11">
        <v>44</v>
      </c>
      <c r="B126" s="56" t="s">
        <v>27</v>
      </c>
      <c r="C126" s="57">
        <v>1998</v>
      </c>
      <c r="D126" s="57" t="s">
        <v>19</v>
      </c>
      <c r="E126" s="56" t="s">
        <v>265</v>
      </c>
      <c r="F126" s="33">
        <v>150</v>
      </c>
      <c r="G126" s="40">
        <v>0.0555555555555555</v>
      </c>
      <c r="H126" s="41"/>
      <c r="I126" s="32">
        <f t="shared" si="4"/>
        <v>-0.0552083333333333</v>
      </c>
    </row>
    <row r="127" spans="1:9" ht="15">
      <c r="A127" s="11">
        <v>45</v>
      </c>
      <c r="B127" s="56" t="s">
        <v>306</v>
      </c>
      <c r="C127" s="57">
        <v>1998</v>
      </c>
      <c r="D127" s="57"/>
      <c r="E127" s="56" t="s">
        <v>316</v>
      </c>
      <c r="F127" s="33">
        <v>151</v>
      </c>
      <c r="G127" s="40">
        <v>0.0559027777777777</v>
      </c>
      <c r="H127" s="41"/>
      <c r="I127" s="32">
        <f t="shared" si="4"/>
        <v>-0.0555555555555555</v>
      </c>
    </row>
    <row r="128" spans="1:9" ht="15">
      <c r="A128" s="11">
        <v>46</v>
      </c>
      <c r="B128" s="56" t="s">
        <v>307</v>
      </c>
      <c r="C128" s="57">
        <v>1997</v>
      </c>
      <c r="D128" s="57" t="s">
        <v>19</v>
      </c>
      <c r="E128" s="56" t="s">
        <v>299</v>
      </c>
      <c r="F128" s="33">
        <v>152</v>
      </c>
      <c r="G128" s="40">
        <v>0.0562499999999999</v>
      </c>
      <c r="H128" s="41"/>
      <c r="I128" s="32">
        <f t="shared" si="4"/>
        <v>-0.0559027777777777</v>
      </c>
    </row>
    <row r="129" spans="1:9" ht="15">
      <c r="A129" s="11">
        <v>47</v>
      </c>
      <c r="B129" s="56" t="s">
        <v>308</v>
      </c>
      <c r="C129" s="57">
        <v>1998</v>
      </c>
      <c r="D129" s="57">
        <v>1</v>
      </c>
      <c r="E129" s="56" t="s">
        <v>317</v>
      </c>
      <c r="F129" s="33">
        <v>153</v>
      </c>
      <c r="G129" s="40">
        <v>0.0565972222222222</v>
      </c>
      <c r="H129" s="41"/>
      <c r="I129" s="32">
        <f t="shared" si="4"/>
        <v>-0.0562499999999999</v>
      </c>
    </row>
    <row r="130" spans="1:9" ht="15">
      <c r="A130" s="11">
        <v>48</v>
      </c>
      <c r="B130" s="56" t="s">
        <v>309</v>
      </c>
      <c r="C130" s="57">
        <v>1997</v>
      </c>
      <c r="D130" s="57">
        <v>1</v>
      </c>
      <c r="E130" s="56" t="s">
        <v>199</v>
      </c>
      <c r="F130" s="33">
        <v>154</v>
      </c>
      <c r="G130" s="40">
        <v>0.0569444444444444</v>
      </c>
      <c r="H130" s="41"/>
      <c r="I130" s="32">
        <f t="shared" si="4"/>
        <v>-0.0565972222222222</v>
      </c>
    </row>
    <row r="131" spans="1:9" ht="15">
      <c r="A131" s="11">
        <v>49</v>
      </c>
      <c r="B131" s="56" t="s">
        <v>125</v>
      </c>
      <c r="C131" s="57">
        <v>1998</v>
      </c>
      <c r="D131" s="57" t="s">
        <v>19</v>
      </c>
      <c r="E131" s="56" t="s">
        <v>243</v>
      </c>
      <c r="F131" s="33">
        <v>155</v>
      </c>
      <c r="G131" s="40">
        <v>0.0572916666666666</v>
      </c>
      <c r="H131" s="41"/>
      <c r="I131" s="32">
        <f t="shared" si="4"/>
        <v>-0.0569444444444444</v>
      </c>
    </row>
    <row r="132" spans="1:9" ht="15">
      <c r="A132" s="11">
        <v>50</v>
      </c>
      <c r="B132" s="56" t="s">
        <v>132</v>
      </c>
      <c r="C132" s="57">
        <v>1997</v>
      </c>
      <c r="D132" s="57">
        <v>1</v>
      </c>
      <c r="E132" s="56" t="s">
        <v>243</v>
      </c>
      <c r="F132" s="33">
        <v>156</v>
      </c>
      <c r="G132" s="40">
        <v>0.0576388888888888</v>
      </c>
      <c r="H132" s="41"/>
      <c r="I132" s="32">
        <f t="shared" si="4"/>
        <v>-0.0572916666666666</v>
      </c>
    </row>
    <row r="133" spans="1:9" ht="15">
      <c r="A133" s="11">
        <v>51</v>
      </c>
      <c r="B133" s="56" t="s">
        <v>310</v>
      </c>
      <c r="C133" s="57">
        <v>1998</v>
      </c>
      <c r="D133" s="57" t="s">
        <v>196</v>
      </c>
      <c r="E133" s="56" t="s">
        <v>218</v>
      </c>
      <c r="F133" s="33">
        <v>157</v>
      </c>
      <c r="G133" s="40">
        <v>0.057986111111111</v>
      </c>
      <c r="H133" s="41"/>
      <c r="I133" s="32">
        <f t="shared" si="4"/>
        <v>-0.0576388888888888</v>
      </c>
    </row>
    <row r="134" spans="1:9" ht="15">
      <c r="A134" s="11">
        <v>52</v>
      </c>
      <c r="B134" s="56" t="s">
        <v>311</v>
      </c>
      <c r="C134" s="57">
        <v>1997</v>
      </c>
      <c r="D134" s="57">
        <v>3</v>
      </c>
      <c r="E134" s="56" t="s">
        <v>299</v>
      </c>
      <c r="F134" s="33">
        <v>158</v>
      </c>
      <c r="G134" s="40">
        <v>0.0583333333333333</v>
      </c>
      <c r="H134" s="41"/>
      <c r="I134" s="32">
        <f t="shared" si="4"/>
        <v>-0.057986111111111</v>
      </c>
    </row>
    <row r="135" spans="1:9" ht="15">
      <c r="A135" s="11">
        <v>53</v>
      </c>
      <c r="B135" s="56" t="s">
        <v>312</v>
      </c>
      <c r="C135" s="57">
        <v>1998</v>
      </c>
      <c r="D135" s="57">
        <v>3</v>
      </c>
      <c r="E135" s="56" t="s">
        <v>299</v>
      </c>
      <c r="F135" s="33">
        <v>159</v>
      </c>
      <c r="G135" s="40">
        <v>0.0586805555555555</v>
      </c>
      <c r="H135" s="41"/>
      <c r="I135" s="32">
        <f t="shared" si="4"/>
        <v>-0.0583333333333333</v>
      </c>
    </row>
    <row r="136" spans="1:9" ht="15">
      <c r="A136" s="11">
        <v>54</v>
      </c>
      <c r="B136" s="56" t="s">
        <v>313</v>
      </c>
      <c r="C136" s="57">
        <v>1997</v>
      </c>
      <c r="D136" s="57">
        <v>3</v>
      </c>
      <c r="E136" s="56" t="s">
        <v>299</v>
      </c>
      <c r="F136" s="33">
        <v>160</v>
      </c>
      <c r="G136" s="40">
        <v>0.0590277777777777</v>
      </c>
      <c r="H136" s="41"/>
      <c r="I136" s="32">
        <f t="shared" si="4"/>
        <v>-0.0586805555555555</v>
      </c>
    </row>
    <row r="137" spans="1:9" ht="15">
      <c r="A137" s="11">
        <v>55</v>
      </c>
      <c r="B137" s="56" t="s">
        <v>314</v>
      </c>
      <c r="C137" s="57">
        <v>1997</v>
      </c>
      <c r="D137" s="57">
        <v>3</v>
      </c>
      <c r="E137" s="56" t="s">
        <v>299</v>
      </c>
      <c r="F137" s="33">
        <v>161</v>
      </c>
      <c r="G137" s="40">
        <v>0.0593749999999999</v>
      </c>
      <c r="H137" s="41"/>
      <c r="I137" s="32">
        <f t="shared" si="4"/>
        <v>-0.0590277777777777</v>
      </c>
    </row>
    <row r="138" spans="1:9" ht="15">
      <c r="A138" s="11">
        <v>56</v>
      </c>
      <c r="B138" s="56" t="s">
        <v>315</v>
      </c>
      <c r="C138" s="57">
        <v>1997</v>
      </c>
      <c r="D138" s="57">
        <v>3</v>
      </c>
      <c r="E138" s="56" t="s">
        <v>299</v>
      </c>
      <c r="F138" s="33">
        <v>162</v>
      </c>
      <c r="G138" s="40">
        <v>0.0597222222222222</v>
      </c>
      <c r="H138" s="41"/>
      <c r="I138" s="32">
        <f t="shared" si="4"/>
        <v>-0.0593749999999999</v>
      </c>
    </row>
    <row r="139" spans="1:9" ht="15">
      <c r="A139" s="43"/>
      <c r="B139" s="45"/>
      <c r="C139" s="44"/>
      <c r="D139" s="45"/>
      <c r="E139" s="44"/>
      <c r="F139" s="46"/>
      <c r="G139" s="47"/>
      <c r="H139" s="46"/>
      <c r="I139" s="48"/>
    </row>
    <row r="140" spans="1:5" ht="15">
      <c r="A140" s="27"/>
      <c r="B140" s="12" t="s">
        <v>16</v>
      </c>
      <c r="C140" s="12"/>
      <c r="D140" s="12"/>
      <c r="E140" s="34" t="s">
        <v>187</v>
      </c>
    </row>
    <row r="141" spans="1:5" ht="15">
      <c r="A141" s="27"/>
      <c r="B141" s="12"/>
      <c r="C141" s="12"/>
      <c r="D141" s="12"/>
      <c r="E141" s="12"/>
    </row>
    <row r="142" spans="1:5" ht="15">
      <c r="A142" s="27"/>
      <c r="B142" s="12" t="s">
        <v>15</v>
      </c>
      <c r="C142" s="12"/>
      <c r="D142" s="12"/>
      <c r="E142" s="34" t="s">
        <v>188</v>
      </c>
    </row>
  </sheetData>
  <sheetProtection/>
  <mergeCells count="4">
    <mergeCell ref="A43:H43"/>
    <mergeCell ref="A82:H82"/>
    <mergeCell ref="B1:H1"/>
    <mergeCell ref="B2:H2"/>
  </mergeCells>
  <printOptions/>
  <pageMargins left="0.2" right="0.13" top="0.25" bottom="0.3937007874015748" header="0.19" footer="0.31496062992125984"/>
  <pageSetup horizontalDpi="600" verticalDpi="600" orientation="portrait" paperSize="9" r:id="rId1"/>
  <rowBreaks count="1" manualBreakCount="1">
    <brk id="7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28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5.140625" style="35" customWidth="1"/>
    <col min="2" max="2" width="25.7109375" style="35" customWidth="1"/>
    <col min="3" max="3" width="6.7109375" style="34" hidden="1" customWidth="1"/>
    <col min="4" max="4" width="7.8515625" style="34" hidden="1" customWidth="1"/>
    <col min="5" max="5" width="23.140625" style="35" bestFit="1" customWidth="1"/>
    <col min="6" max="6" width="7.7109375" style="34" bestFit="1" customWidth="1"/>
    <col min="7" max="7" width="9.421875" style="34" customWidth="1"/>
    <col min="8" max="8" width="14.7109375" style="34" customWidth="1"/>
    <col min="9" max="9" width="12.57421875" style="39" customWidth="1"/>
    <col min="10" max="16384" width="9.140625" style="35" customWidth="1"/>
  </cols>
  <sheetData>
    <row r="1" spans="2:20" ht="15">
      <c r="B1" s="86" t="s">
        <v>178</v>
      </c>
      <c r="C1" s="86"/>
      <c r="D1" s="86"/>
      <c r="E1" s="86"/>
      <c r="F1" s="86"/>
      <c r="G1" s="86"/>
      <c r="H1" s="86"/>
      <c r="I1" s="30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2:20" ht="15">
      <c r="B2" s="87" t="s">
        <v>177</v>
      </c>
      <c r="C2" s="87"/>
      <c r="D2" s="87"/>
      <c r="E2" s="87"/>
      <c r="F2" s="87"/>
      <c r="G2" s="87"/>
      <c r="H2" s="87"/>
      <c r="I2" s="30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9" ht="30.75">
      <c r="A3" s="2" t="s">
        <v>150</v>
      </c>
      <c r="B3" s="2" t="s">
        <v>149</v>
      </c>
      <c r="C3" s="2" t="s">
        <v>2</v>
      </c>
      <c r="D3" s="1" t="s">
        <v>3</v>
      </c>
      <c r="E3" s="1" t="s">
        <v>4</v>
      </c>
      <c r="F3" s="1" t="s">
        <v>5</v>
      </c>
      <c r="G3" s="29" t="s">
        <v>151</v>
      </c>
      <c r="H3" s="29" t="s">
        <v>152</v>
      </c>
      <c r="I3" s="36" t="s">
        <v>180</v>
      </c>
    </row>
    <row r="4" spans="1:9" ht="15">
      <c r="A4" s="33">
        <v>1</v>
      </c>
      <c r="B4" s="9" t="s">
        <v>134</v>
      </c>
      <c r="C4" s="9">
        <v>1999</v>
      </c>
      <c r="D4" s="10" t="s">
        <v>19</v>
      </c>
      <c r="E4" s="9" t="s">
        <v>45</v>
      </c>
      <c r="F4" s="33">
        <v>1</v>
      </c>
      <c r="G4" s="32">
        <v>0.00034722222222222224</v>
      </c>
      <c r="H4" s="41">
        <v>0.012488425925925925</v>
      </c>
      <c r="I4" s="32">
        <f aca="true" t="shared" si="0" ref="I4:I53">H4-G4</f>
        <v>0.012141203703703703</v>
      </c>
    </row>
    <row r="5" spans="1:9" ht="15">
      <c r="A5" s="33">
        <v>2</v>
      </c>
      <c r="B5" s="9" t="s">
        <v>25</v>
      </c>
      <c r="C5" s="9">
        <v>1999</v>
      </c>
      <c r="D5" s="10" t="s">
        <v>19</v>
      </c>
      <c r="E5" s="9" t="s">
        <v>62</v>
      </c>
      <c r="F5" s="33">
        <v>2</v>
      </c>
      <c r="G5" s="40">
        <v>0.0006944444444444445</v>
      </c>
      <c r="H5" s="41">
        <v>0.012858796296296297</v>
      </c>
      <c r="I5" s="32">
        <f t="shared" si="0"/>
        <v>0.012164351851851853</v>
      </c>
    </row>
    <row r="6" spans="1:9" ht="15">
      <c r="A6" s="33">
        <v>3</v>
      </c>
      <c r="B6" s="9" t="s">
        <v>36</v>
      </c>
      <c r="C6" s="9">
        <v>2000</v>
      </c>
      <c r="D6" s="10">
        <v>1</v>
      </c>
      <c r="E6" s="9" t="s">
        <v>111</v>
      </c>
      <c r="F6" s="33">
        <v>3</v>
      </c>
      <c r="G6" s="32">
        <v>0.00104166666666667</v>
      </c>
      <c r="H6" s="41">
        <v>0.013761574074074074</v>
      </c>
      <c r="I6" s="32">
        <f t="shared" si="0"/>
        <v>0.012719907407407404</v>
      </c>
    </row>
    <row r="7" spans="1:9" ht="15">
      <c r="A7" s="33">
        <v>4</v>
      </c>
      <c r="B7" s="9" t="s">
        <v>135</v>
      </c>
      <c r="C7" s="9">
        <v>1999</v>
      </c>
      <c r="D7" s="10">
        <v>1</v>
      </c>
      <c r="E7" s="9" t="s">
        <v>62</v>
      </c>
      <c r="F7" s="33">
        <v>4</v>
      </c>
      <c r="G7" s="40">
        <v>0.00138888888888889</v>
      </c>
      <c r="H7" s="41">
        <v>0.013912037037037037</v>
      </c>
      <c r="I7" s="32">
        <f t="shared" si="0"/>
        <v>0.012523148148148148</v>
      </c>
    </row>
    <row r="8" spans="1:9" ht="15">
      <c r="A8" s="33">
        <v>5</v>
      </c>
      <c r="B8" s="9" t="s">
        <v>136</v>
      </c>
      <c r="C8" s="9">
        <v>1999</v>
      </c>
      <c r="D8" s="10">
        <v>2</v>
      </c>
      <c r="E8" s="9" t="s">
        <v>51</v>
      </c>
      <c r="F8" s="33">
        <v>5</v>
      </c>
      <c r="G8" s="32">
        <v>0.00173611111111111</v>
      </c>
      <c r="H8" s="41">
        <v>0.015150462962962963</v>
      </c>
      <c r="I8" s="32">
        <f t="shared" si="0"/>
        <v>0.013414351851851853</v>
      </c>
    </row>
    <row r="9" spans="1:9" ht="15">
      <c r="A9" s="33">
        <v>6</v>
      </c>
      <c r="B9" s="9" t="s">
        <v>137</v>
      </c>
      <c r="C9" s="9">
        <v>1999</v>
      </c>
      <c r="D9" s="10">
        <v>1</v>
      </c>
      <c r="E9" s="9" t="s">
        <v>50</v>
      </c>
      <c r="F9" s="33">
        <v>6</v>
      </c>
      <c r="G9" s="40">
        <v>0.00208333333333333</v>
      </c>
      <c r="H9" s="41">
        <v>0.01306712962962963</v>
      </c>
      <c r="I9" s="32">
        <f t="shared" si="0"/>
        <v>0.0109837962962963</v>
      </c>
    </row>
    <row r="10" spans="1:9" ht="15">
      <c r="A10" s="33">
        <v>7</v>
      </c>
      <c r="B10" s="9" t="s">
        <v>138</v>
      </c>
      <c r="C10" s="9">
        <v>2000</v>
      </c>
      <c r="D10" s="10">
        <v>1</v>
      </c>
      <c r="E10" s="9" t="s">
        <v>50</v>
      </c>
      <c r="F10" s="33">
        <v>7</v>
      </c>
      <c r="G10" s="32">
        <v>0.00243055555555555</v>
      </c>
      <c r="H10" s="41">
        <v>0.01347222222222222</v>
      </c>
      <c r="I10" s="32">
        <f t="shared" si="0"/>
        <v>0.01104166666666667</v>
      </c>
    </row>
    <row r="11" spans="1:9" ht="15">
      <c r="A11" s="33">
        <v>8</v>
      </c>
      <c r="B11" s="9" t="s">
        <v>139</v>
      </c>
      <c r="C11" s="9">
        <v>2000</v>
      </c>
      <c r="D11" s="10">
        <v>1</v>
      </c>
      <c r="E11" s="9" t="s">
        <v>51</v>
      </c>
      <c r="F11" s="33">
        <v>8</v>
      </c>
      <c r="G11" s="40">
        <v>0.00277777777777778</v>
      </c>
      <c r="H11" s="41">
        <v>0.018854166666666665</v>
      </c>
      <c r="I11" s="32">
        <f t="shared" si="0"/>
        <v>0.016076388888888883</v>
      </c>
    </row>
    <row r="12" spans="1:9" ht="15">
      <c r="A12" s="33">
        <v>9</v>
      </c>
      <c r="B12" s="9" t="s">
        <v>140</v>
      </c>
      <c r="C12" s="9">
        <v>1999</v>
      </c>
      <c r="D12" s="10">
        <v>3</v>
      </c>
      <c r="E12" s="9" t="s">
        <v>51</v>
      </c>
      <c r="F12" s="33">
        <v>9</v>
      </c>
      <c r="G12" s="32">
        <v>0.003125</v>
      </c>
      <c r="H12" s="41">
        <v>0.026087962962962966</v>
      </c>
      <c r="I12" s="32">
        <f t="shared" si="0"/>
        <v>0.022962962962962966</v>
      </c>
    </row>
    <row r="13" spans="1:9" ht="15">
      <c r="A13" s="33">
        <v>10</v>
      </c>
      <c r="B13" s="9" t="s">
        <v>141</v>
      </c>
      <c r="C13" s="9">
        <v>2000</v>
      </c>
      <c r="D13" s="10">
        <v>3</v>
      </c>
      <c r="E13" s="9" t="s">
        <v>51</v>
      </c>
      <c r="F13" s="33">
        <v>10</v>
      </c>
      <c r="G13" s="40">
        <v>0.00347222222222222</v>
      </c>
      <c r="H13" s="41">
        <v>0.016979166666666667</v>
      </c>
      <c r="I13" s="32">
        <f t="shared" si="0"/>
        <v>0.013506944444444446</v>
      </c>
    </row>
    <row r="14" spans="1:9" ht="15">
      <c r="A14" s="33">
        <v>11</v>
      </c>
      <c r="B14" s="9" t="s">
        <v>142</v>
      </c>
      <c r="C14" s="9">
        <v>2000</v>
      </c>
      <c r="D14" s="10">
        <v>3</v>
      </c>
      <c r="E14" s="9" t="s">
        <v>70</v>
      </c>
      <c r="F14" s="33">
        <v>11</v>
      </c>
      <c r="G14" s="32">
        <v>0.00381944444444444</v>
      </c>
      <c r="H14" s="38" t="s">
        <v>179</v>
      </c>
      <c r="I14" s="32" t="e">
        <f t="shared" si="0"/>
        <v>#VALUE!</v>
      </c>
    </row>
    <row r="15" spans="1:9" ht="15">
      <c r="A15" s="33">
        <v>12</v>
      </c>
      <c r="B15" s="9" t="s">
        <v>143</v>
      </c>
      <c r="C15" s="9">
        <v>2000</v>
      </c>
      <c r="D15" s="10">
        <v>3</v>
      </c>
      <c r="E15" s="9" t="s">
        <v>69</v>
      </c>
      <c r="F15" s="33">
        <v>12</v>
      </c>
      <c r="G15" s="40">
        <v>0.00416666666666666</v>
      </c>
      <c r="H15" s="41">
        <v>0.017534722222222222</v>
      </c>
      <c r="I15" s="32">
        <f t="shared" si="0"/>
        <v>0.013368055555555564</v>
      </c>
    </row>
    <row r="16" spans="1:9" ht="15">
      <c r="A16" s="33">
        <v>13</v>
      </c>
      <c r="B16" s="9" t="s">
        <v>144</v>
      </c>
      <c r="C16" s="9">
        <v>1999</v>
      </c>
      <c r="D16" s="10">
        <v>3</v>
      </c>
      <c r="E16" s="9" t="s">
        <v>113</v>
      </c>
      <c r="F16" s="33">
        <v>13</v>
      </c>
      <c r="G16" s="32">
        <v>0.00451388888888889</v>
      </c>
      <c r="H16" s="38" t="s">
        <v>179</v>
      </c>
      <c r="I16" s="32" t="e">
        <f t="shared" si="0"/>
        <v>#VALUE!</v>
      </c>
    </row>
    <row r="17" spans="1:9" ht="15">
      <c r="A17" s="33">
        <v>14</v>
      </c>
      <c r="B17" s="9" t="s">
        <v>145</v>
      </c>
      <c r="C17" s="9">
        <v>1999</v>
      </c>
      <c r="D17" s="10">
        <v>3</v>
      </c>
      <c r="E17" s="9" t="s">
        <v>69</v>
      </c>
      <c r="F17" s="33">
        <v>14</v>
      </c>
      <c r="G17" s="40">
        <v>0.00486111111111111</v>
      </c>
      <c r="H17" s="41">
        <v>0.01947916666666667</v>
      </c>
      <c r="I17" s="32">
        <f t="shared" si="0"/>
        <v>0.014618055555555558</v>
      </c>
    </row>
    <row r="18" spans="1:9" ht="13.5">
      <c r="A18" s="33">
        <v>15</v>
      </c>
      <c r="B18" s="3" t="s">
        <v>22</v>
      </c>
      <c r="C18" s="3">
        <v>1981</v>
      </c>
      <c r="D18" s="4" t="s">
        <v>23</v>
      </c>
      <c r="E18" s="3" t="s">
        <v>50</v>
      </c>
      <c r="F18" s="33">
        <v>15</v>
      </c>
      <c r="G18" s="32">
        <v>0.00520833333333333</v>
      </c>
      <c r="H18" s="41">
        <v>0.016585648148148148</v>
      </c>
      <c r="I18" s="32">
        <f t="shared" si="0"/>
        <v>0.01137731481481482</v>
      </c>
    </row>
    <row r="19" spans="1:9" ht="13.5">
      <c r="A19" s="33">
        <v>16</v>
      </c>
      <c r="B19" s="3" t="s">
        <v>44</v>
      </c>
      <c r="C19" s="3">
        <v>1992</v>
      </c>
      <c r="D19" s="4" t="s">
        <v>23</v>
      </c>
      <c r="E19" s="3" t="s">
        <v>51</v>
      </c>
      <c r="F19" s="33">
        <v>16</v>
      </c>
      <c r="G19" s="40">
        <v>0.00555555555555555</v>
      </c>
      <c r="H19" s="41">
        <v>0.01835648148148148</v>
      </c>
      <c r="I19" s="32">
        <f t="shared" si="0"/>
        <v>0.012800925925925931</v>
      </c>
    </row>
    <row r="20" spans="1:9" ht="13.5">
      <c r="A20" s="33">
        <v>17</v>
      </c>
      <c r="B20" s="3" t="s">
        <v>24</v>
      </c>
      <c r="C20" s="3">
        <v>1995</v>
      </c>
      <c r="D20" s="4" t="s">
        <v>19</v>
      </c>
      <c r="E20" s="3" t="s">
        <v>37</v>
      </c>
      <c r="F20" s="33">
        <v>17</v>
      </c>
      <c r="G20" s="32">
        <v>0.00590277777777777</v>
      </c>
      <c r="H20" s="41">
        <v>0.019884259259259258</v>
      </c>
      <c r="I20" s="32">
        <f t="shared" si="0"/>
        <v>0.013981481481481487</v>
      </c>
    </row>
    <row r="21" spans="1:9" ht="13.5">
      <c r="A21" s="33">
        <v>18</v>
      </c>
      <c r="B21" s="3" t="s">
        <v>21</v>
      </c>
      <c r="C21" s="3">
        <v>1995</v>
      </c>
      <c r="D21" s="4">
        <v>1</v>
      </c>
      <c r="E21" s="3" t="s">
        <v>51</v>
      </c>
      <c r="F21" s="33">
        <v>18</v>
      </c>
      <c r="G21" s="40">
        <v>0.00624999999999999</v>
      </c>
      <c r="H21" s="41">
        <v>0.021145833333333332</v>
      </c>
      <c r="I21" s="32">
        <f t="shared" si="0"/>
        <v>0.014895833333333343</v>
      </c>
    </row>
    <row r="22" spans="1:9" ht="13.5">
      <c r="A22" s="33">
        <v>19</v>
      </c>
      <c r="B22" s="3" t="s">
        <v>39</v>
      </c>
      <c r="C22" s="3">
        <v>1995</v>
      </c>
      <c r="D22" s="4" t="s">
        <v>23</v>
      </c>
      <c r="E22" s="3" t="s">
        <v>51</v>
      </c>
      <c r="F22" s="33">
        <v>19</v>
      </c>
      <c r="G22" s="32">
        <v>0.00659722222222221</v>
      </c>
      <c r="H22" s="41">
        <v>0.018460648148148146</v>
      </c>
      <c r="I22" s="32">
        <f t="shared" si="0"/>
        <v>0.011863425925925937</v>
      </c>
    </row>
    <row r="23" spans="1:9" ht="13.5">
      <c r="A23" s="33">
        <v>20</v>
      </c>
      <c r="B23" s="3" t="s">
        <v>52</v>
      </c>
      <c r="C23" s="3">
        <v>1996</v>
      </c>
      <c r="D23" s="4">
        <v>1</v>
      </c>
      <c r="E23" s="3" t="s">
        <v>50</v>
      </c>
      <c r="F23" s="33">
        <v>20</v>
      </c>
      <c r="G23" s="40">
        <v>0.00694444444444443</v>
      </c>
      <c r="H23" s="41">
        <v>0.018645833333333334</v>
      </c>
      <c r="I23" s="32">
        <f t="shared" si="0"/>
        <v>0.011701388888888904</v>
      </c>
    </row>
    <row r="24" spans="1:9" ht="13.5">
      <c r="A24" s="33">
        <v>21</v>
      </c>
      <c r="B24" s="3" t="s">
        <v>53</v>
      </c>
      <c r="C24" s="3">
        <v>1993</v>
      </c>
      <c r="D24" s="4" t="s">
        <v>19</v>
      </c>
      <c r="E24" s="3" t="s">
        <v>51</v>
      </c>
      <c r="F24" s="33">
        <v>21</v>
      </c>
      <c r="G24" s="32">
        <v>0.00729166666666665</v>
      </c>
      <c r="H24" s="41">
        <v>0.021377314814814818</v>
      </c>
      <c r="I24" s="32">
        <f t="shared" si="0"/>
        <v>0.014085648148148167</v>
      </c>
    </row>
    <row r="25" spans="1:9" ht="13.5">
      <c r="A25" s="33">
        <v>22</v>
      </c>
      <c r="B25" s="3" t="s">
        <v>54</v>
      </c>
      <c r="C25" s="3">
        <v>1995</v>
      </c>
      <c r="D25" s="4" t="s">
        <v>19</v>
      </c>
      <c r="E25" s="3" t="s">
        <v>50</v>
      </c>
      <c r="F25" s="33">
        <v>22</v>
      </c>
      <c r="G25" s="40">
        <v>0.00763888888888887</v>
      </c>
      <c r="H25" s="41">
        <v>0.01888888888888889</v>
      </c>
      <c r="I25" s="32">
        <f t="shared" si="0"/>
        <v>0.011250000000000019</v>
      </c>
    </row>
    <row r="26" spans="1:9" ht="13.5">
      <c r="A26" s="33">
        <v>23</v>
      </c>
      <c r="B26" s="3" t="s">
        <v>55</v>
      </c>
      <c r="C26" s="3">
        <v>1996</v>
      </c>
      <c r="D26" s="4" t="s">
        <v>19</v>
      </c>
      <c r="E26" s="3" t="s">
        <v>56</v>
      </c>
      <c r="F26" s="33">
        <v>23</v>
      </c>
      <c r="G26" s="32">
        <v>0.00798611111111109</v>
      </c>
      <c r="H26" s="41">
        <v>0.02377314814814815</v>
      </c>
      <c r="I26" s="32">
        <f t="shared" si="0"/>
        <v>0.01578703703703706</v>
      </c>
    </row>
    <row r="27" spans="1:9" ht="13.5">
      <c r="A27" s="33">
        <v>24</v>
      </c>
      <c r="B27" s="3" t="s">
        <v>46</v>
      </c>
      <c r="C27" s="3">
        <v>1986</v>
      </c>
      <c r="D27" s="4" t="s">
        <v>19</v>
      </c>
      <c r="E27" s="3" t="s">
        <v>50</v>
      </c>
      <c r="F27" s="33">
        <v>24</v>
      </c>
      <c r="G27" s="40">
        <v>0.00833333333333331</v>
      </c>
      <c r="H27" s="41">
        <v>0.019918981481481482</v>
      </c>
      <c r="I27" s="32">
        <f t="shared" si="0"/>
        <v>0.011585648148148171</v>
      </c>
    </row>
    <row r="28" spans="1:9" ht="13.5">
      <c r="A28" s="33">
        <v>25</v>
      </c>
      <c r="B28" s="3" t="s">
        <v>57</v>
      </c>
      <c r="C28" s="3">
        <v>1988</v>
      </c>
      <c r="D28" s="4">
        <v>3</v>
      </c>
      <c r="E28" s="3" t="s">
        <v>58</v>
      </c>
      <c r="F28" s="33">
        <v>25</v>
      </c>
      <c r="G28" s="32">
        <v>0.00868055555555553</v>
      </c>
      <c r="H28" s="38"/>
      <c r="I28" s="32">
        <f t="shared" si="0"/>
        <v>-0.00868055555555553</v>
      </c>
    </row>
    <row r="29" spans="1:9" ht="13.5">
      <c r="A29" s="33">
        <v>26</v>
      </c>
      <c r="B29" s="3" t="s">
        <v>59</v>
      </c>
      <c r="C29" s="3">
        <v>1993</v>
      </c>
      <c r="D29" s="4">
        <v>3</v>
      </c>
      <c r="E29" s="3" t="s">
        <v>60</v>
      </c>
      <c r="F29" s="33">
        <v>26</v>
      </c>
      <c r="G29" s="40">
        <v>0.00902777777777775</v>
      </c>
      <c r="H29" s="41">
        <v>0.022199074074074076</v>
      </c>
      <c r="I29" s="32">
        <f t="shared" si="0"/>
        <v>0.013171296296296327</v>
      </c>
    </row>
    <row r="30" spans="1:9" ht="15">
      <c r="A30" s="33">
        <v>27</v>
      </c>
      <c r="B30" s="9" t="s">
        <v>61</v>
      </c>
      <c r="C30" s="9">
        <v>1997</v>
      </c>
      <c r="D30" s="10" t="s">
        <v>19</v>
      </c>
      <c r="E30" s="9" t="s">
        <v>62</v>
      </c>
      <c r="F30" s="33">
        <v>27</v>
      </c>
      <c r="G30" s="32">
        <v>0.00937499999999997</v>
      </c>
      <c r="H30" s="41">
        <v>0.023796296296296298</v>
      </c>
      <c r="I30" s="32">
        <f t="shared" si="0"/>
        <v>0.014421296296296328</v>
      </c>
    </row>
    <row r="31" spans="1:9" ht="15">
      <c r="A31" s="33">
        <v>28</v>
      </c>
      <c r="B31" s="9" t="s">
        <v>63</v>
      </c>
      <c r="C31" s="9">
        <v>1998</v>
      </c>
      <c r="D31" s="10">
        <v>3</v>
      </c>
      <c r="E31" s="9" t="s">
        <v>58</v>
      </c>
      <c r="F31" s="33">
        <v>28</v>
      </c>
      <c r="G31" s="40">
        <v>0.00972222222222219</v>
      </c>
      <c r="H31" s="41">
        <v>0.024849537037037035</v>
      </c>
      <c r="I31" s="32">
        <f t="shared" si="0"/>
        <v>0.015127314814814845</v>
      </c>
    </row>
    <row r="32" spans="1:9" ht="15">
      <c r="A32" s="33">
        <v>29</v>
      </c>
      <c r="B32" s="9" t="s">
        <v>64</v>
      </c>
      <c r="C32" s="9">
        <v>1997</v>
      </c>
      <c r="D32" s="10" t="s">
        <v>19</v>
      </c>
      <c r="E32" s="9" t="s">
        <v>45</v>
      </c>
      <c r="F32" s="33">
        <v>29</v>
      </c>
      <c r="G32" s="32">
        <v>0.0100694444444444</v>
      </c>
      <c r="H32" s="41">
        <v>0.0249537037037037</v>
      </c>
      <c r="I32" s="32">
        <f t="shared" si="0"/>
        <v>0.0148842592592593</v>
      </c>
    </row>
    <row r="33" spans="1:9" ht="15">
      <c r="A33" s="33">
        <v>30</v>
      </c>
      <c r="B33" s="9" t="s">
        <v>68</v>
      </c>
      <c r="C33" s="9">
        <v>1997</v>
      </c>
      <c r="D33" s="10">
        <v>3</v>
      </c>
      <c r="E33" s="9" t="s">
        <v>69</v>
      </c>
      <c r="F33" s="33">
        <v>30</v>
      </c>
      <c r="G33" s="40">
        <v>0.0104166666666666</v>
      </c>
      <c r="H33" s="41">
        <v>0.025057870370370373</v>
      </c>
      <c r="I33" s="32">
        <f t="shared" si="0"/>
        <v>0.014641203703703773</v>
      </c>
    </row>
    <row r="34" spans="1:9" ht="15">
      <c r="A34" s="33">
        <v>31</v>
      </c>
      <c r="B34" s="9" t="s">
        <v>65</v>
      </c>
      <c r="C34" s="9">
        <v>1998</v>
      </c>
      <c r="D34" s="10" t="s">
        <v>19</v>
      </c>
      <c r="E34" s="9" t="s">
        <v>51</v>
      </c>
      <c r="F34" s="33">
        <v>31</v>
      </c>
      <c r="G34" s="32">
        <v>0.0107638888888889</v>
      </c>
      <c r="H34" s="41">
        <v>0.022303240740740738</v>
      </c>
      <c r="I34" s="32">
        <f t="shared" si="0"/>
        <v>0.011539351851851839</v>
      </c>
    </row>
    <row r="35" spans="1:9" ht="15">
      <c r="A35" s="33">
        <v>32</v>
      </c>
      <c r="B35" s="9" t="s">
        <v>66</v>
      </c>
      <c r="C35" s="9">
        <v>1997</v>
      </c>
      <c r="D35" s="10" t="s">
        <v>19</v>
      </c>
      <c r="E35" s="9" t="s">
        <v>62</v>
      </c>
      <c r="F35" s="33">
        <v>32</v>
      </c>
      <c r="G35" s="40">
        <v>0.0111111111111111</v>
      </c>
      <c r="H35" s="41">
        <v>0.026736111111111113</v>
      </c>
      <c r="I35" s="32">
        <f t="shared" si="0"/>
        <v>0.015625000000000014</v>
      </c>
    </row>
    <row r="36" spans="1:9" ht="15">
      <c r="A36" s="33">
        <v>33</v>
      </c>
      <c r="B36" s="9" t="s">
        <v>67</v>
      </c>
      <c r="C36" s="9">
        <v>1997</v>
      </c>
      <c r="D36" s="10">
        <v>3</v>
      </c>
      <c r="E36" s="9" t="s">
        <v>51</v>
      </c>
      <c r="F36" s="33">
        <v>33</v>
      </c>
      <c r="G36" s="32">
        <v>0.0114583333333333</v>
      </c>
      <c r="H36" s="41">
        <v>0.030775462962962966</v>
      </c>
      <c r="I36" s="32">
        <f t="shared" si="0"/>
        <v>0.019317129629629667</v>
      </c>
    </row>
    <row r="37" spans="1:9" ht="15">
      <c r="A37" s="33">
        <v>34</v>
      </c>
      <c r="B37" s="9" t="s">
        <v>40</v>
      </c>
      <c r="C37" s="9">
        <v>1967</v>
      </c>
      <c r="D37" s="10" t="s">
        <v>23</v>
      </c>
      <c r="E37" s="9" t="s">
        <v>75</v>
      </c>
      <c r="F37" s="33">
        <v>34</v>
      </c>
      <c r="G37" s="40">
        <v>0.0118055555555555</v>
      </c>
      <c r="H37" s="38" t="s">
        <v>179</v>
      </c>
      <c r="I37" s="32" t="e">
        <f t="shared" si="0"/>
        <v>#VALUE!</v>
      </c>
    </row>
    <row r="38" spans="1:9" ht="15">
      <c r="A38" s="33">
        <v>35</v>
      </c>
      <c r="B38" s="9" t="s">
        <v>73</v>
      </c>
      <c r="C38" s="9">
        <v>1963</v>
      </c>
      <c r="D38" s="10">
        <v>1</v>
      </c>
      <c r="E38" s="9" t="s">
        <v>74</v>
      </c>
      <c r="F38" s="33">
        <v>35</v>
      </c>
      <c r="G38" s="32">
        <v>0.0121527777777777</v>
      </c>
      <c r="H38" s="41">
        <v>0.02497685185185185</v>
      </c>
      <c r="I38" s="32">
        <f t="shared" si="0"/>
        <v>0.012824074074074151</v>
      </c>
    </row>
    <row r="39" spans="1:9" ht="15">
      <c r="A39" s="33">
        <v>36</v>
      </c>
      <c r="B39" s="9" t="s">
        <v>71</v>
      </c>
      <c r="C39" s="9">
        <v>1938</v>
      </c>
      <c r="D39" s="10" t="s">
        <v>19</v>
      </c>
      <c r="E39" s="9" t="s">
        <v>72</v>
      </c>
      <c r="F39" s="33">
        <v>36</v>
      </c>
      <c r="G39" s="40">
        <v>0.0124999999999999</v>
      </c>
      <c r="H39" s="41">
        <v>0.029409722222222223</v>
      </c>
      <c r="I39" s="32">
        <f t="shared" si="0"/>
        <v>0.016909722222222322</v>
      </c>
    </row>
    <row r="40" spans="1:9" ht="15">
      <c r="A40" s="33">
        <v>37</v>
      </c>
      <c r="B40" s="9" t="s">
        <v>153</v>
      </c>
      <c r="C40" s="33">
        <v>1996</v>
      </c>
      <c r="D40" s="33"/>
      <c r="E40" s="3" t="s">
        <v>176</v>
      </c>
      <c r="F40" s="33">
        <v>37</v>
      </c>
      <c r="G40" s="32">
        <v>0.0128472222222221</v>
      </c>
      <c r="H40" s="41">
        <v>0.022997685185185187</v>
      </c>
      <c r="I40" s="32">
        <f t="shared" si="0"/>
        <v>0.010150462962963087</v>
      </c>
    </row>
    <row r="41" spans="1:9" ht="15">
      <c r="A41" s="33">
        <v>38</v>
      </c>
      <c r="B41" s="9" t="s">
        <v>154</v>
      </c>
      <c r="C41" s="33">
        <v>1995</v>
      </c>
      <c r="D41" s="33"/>
      <c r="E41" s="3" t="s">
        <v>176</v>
      </c>
      <c r="F41" s="33">
        <v>38</v>
      </c>
      <c r="G41" s="40">
        <v>0.0131944444444443</v>
      </c>
      <c r="H41" s="41">
        <v>0.024363425925925927</v>
      </c>
      <c r="I41" s="32">
        <f t="shared" si="0"/>
        <v>0.011168981481481627</v>
      </c>
    </row>
    <row r="42" spans="1:9" ht="15">
      <c r="A42" s="33">
        <v>39</v>
      </c>
      <c r="B42" s="9" t="s">
        <v>155</v>
      </c>
      <c r="C42" s="33">
        <v>1996</v>
      </c>
      <c r="D42" s="33"/>
      <c r="E42" s="3" t="s">
        <v>176</v>
      </c>
      <c r="F42" s="33">
        <v>39</v>
      </c>
      <c r="G42" s="32">
        <v>0.0135416666666665</v>
      </c>
      <c r="H42" s="41">
        <v>0.025243055555555557</v>
      </c>
      <c r="I42" s="32">
        <f t="shared" si="0"/>
        <v>0.011701388888889056</v>
      </c>
    </row>
    <row r="43" spans="1:9" ht="15">
      <c r="A43" s="33">
        <v>40</v>
      </c>
      <c r="B43" s="9" t="s">
        <v>156</v>
      </c>
      <c r="C43" s="33">
        <v>1997</v>
      </c>
      <c r="D43" s="33"/>
      <c r="E43" s="3" t="s">
        <v>176</v>
      </c>
      <c r="F43" s="33">
        <v>40</v>
      </c>
      <c r="G43" s="40">
        <v>0.0138888888888887</v>
      </c>
      <c r="H43" s="41">
        <v>0.024583333333333332</v>
      </c>
      <c r="I43" s="32">
        <f t="shared" si="0"/>
        <v>0.010694444444444631</v>
      </c>
    </row>
    <row r="44" spans="1:9" ht="15">
      <c r="A44" s="33">
        <v>41</v>
      </c>
      <c r="B44" s="9" t="s">
        <v>157</v>
      </c>
      <c r="C44" s="33">
        <v>1999</v>
      </c>
      <c r="D44" s="33"/>
      <c r="E44" s="3" t="s">
        <v>176</v>
      </c>
      <c r="F44" s="33">
        <v>41</v>
      </c>
      <c r="G44" s="32">
        <v>0.0142361111111109</v>
      </c>
      <c r="H44" s="41">
        <v>0.02697916666666667</v>
      </c>
      <c r="I44" s="32">
        <f t="shared" si="0"/>
        <v>0.01274305555555577</v>
      </c>
    </row>
    <row r="45" spans="1:9" ht="15">
      <c r="A45" s="33">
        <v>42</v>
      </c>
      <c r="B45" s="9" t="s">
        <v>158</v>
      </c>
      <c r="C45" s="33">
        <v>1999</v>
      </c>
      <c r="D45" s="33"/>
      <c r="E45" s="3" t="s">
        <v>176</v>
      </c>
      <c r="F45" s="33">
        <v>42</v>
      </c>
      <c r="G45" s="40">
        <v>0.0145833333333331</v>
      </c>
      <c r="H45" s="38" t="s">
        <v>179</v>
      </c>
      <c r="I45" s="32" t="e">
        <f t="shared" si="0"/>
        <v>#VALUE!</v>
      </c>
    </row>
    <row r="46" spans="1:9" ht="15">
      <c r="A46" s="33">
        <v>43</v>
      </c>
      <c r="B46" s="9" t="s">
        <v>159</v>
      </c>
      <c r="C46" s="33">
        <v>1994</v>
      </c>
      <c r="D46" s="33"/>
      <c r="E46" s="3" t="s">
        <v>176</v>
      </c>
      <c r="F46" s="33">
        <v>43</v>
      </c>
      <c r="G46" s="32">
        <v>0.0149305555555553</v>
      </c>
      <c r="H46" s="41">
        <v>0.02763888888888889</v>
      </c>
      <c r="I46" s="32">
        <f t="shared" si="0"/>
        <v>0.01270833333333359</v>
      </c>
    </row>
    <row r="47" spans="1:9" ht="15">
      <c r="A47" s="33">
        <v>44</v>
      </c>
      <c r="B47" s="9" t="s">
        <v>160</v>
      </c>
      <c r="C47" s="33">
        <v>1972</v>
      </c>
      <c r="D47" s="33"/>
      <c r="E47" s="3" t="s">
        <v>176</v>
      </c>
      <c r="F47" s="33">
        <v>44</v>
      </c>
      <c r="G47" s="40">
        <v>0.0152777777777775</v>
      </c>
      <c r="H47" s="42">
        <v>0.02770833333333333</v>
      </c>
      <c r="I47" s="32">
        <f t="shared" si="0"/>
        <v>0.012430555555555832</v>
      </c>
    </row>
    <row r="48" spans="1:9" ht="15">
      <c r="A48" s="33">
        <v>45</v>
      </c>
      <c r="B48" s="9" t="s">
        <v>161</v>
      </c>
      <c r="C48" s="33">
        <v>1980</v>
      </c>
      <c r="D48" s="33"/>
      <c r="E48" s="3" t="s">
        <v>176</v>
      </c>
      <c r="F48" s="33">
        <v>45</v>
      </c>
      <c r="G48" s="32">
        <v>0.0156249999999997</v>
      </c>
      <c r="H48" s="41">
        <v>0.026886574074074077</v>
      </c>
      <c r="I48" s="32">
        <f t="shared" si="0"/>
        <v>0.011261574074074377</v>
      </c>
    </row>
    <row r="49" spans="1:9" ht="15">
      <c r="A49" s="33">
        <v>46</v>
      </c>
      <c r="B49" s="9" t="s">
        <v>162</v>
      </c>
      <c r="C49" s="33">
        <v>1994</v>
      </c>
      <c r="D49" s="33"/>
      <c r="E49" s="3" t="s">
        <v>176</v>
      </c>
      <c r="F49" s="33">
        <v>46</v>
      </c>
      <c r="G49" s="40">
        <v>0.0159722222222219</v>
      </c>
      <c r="H49" s="41">
        <v>0.03149305555555556</v>
      </c>
      <c r="I49" s="32">
        <f t="shared" si="0"/>
        <v>0.01552083333333366</v>
      </c>
    </row>
    <row r="50" spans="1:9" ht="15">
      <c r="A50" s="33">
        <v>47</v>
      </c>
      <c r="B50" s="9" t="s">
        <v>163</v>
      </c>
      <c r="C50" s="33">
        <v>1997</v>
      </c>
      <c r="D50" s="33"/>
      <c r="E50" s="3" t="s">
        <v>176</v>
      </c>
      <c r="F50" s="33">
        <v>47</v>
      </c>
      <c r="G50" s="32">
        <v>0.0163194444444441</v>
      </c>
      <c r="H50" s="41">
        <v>0.030104166666666668</v>
      </c>
      <c r="I50" s="32">
        <f t="shared" si="0"/>
        <v>0.01378472222222257</v>
      </c>
    </row>
    <row r="51" spans="1:9" ht="15">
      <c r="A51" s="33">
        <v>48</v>
      </c>
      <c r="B51" s="9" t="s">
        <v>164</v>
      </c>
      <c r="C51" s="33">
        <v>1999</v>
      </c>
      <c r="D51" s="33"/>
      <c r="E51" s="3" t="s">
        <v>176</v>
      </c>
      <c r="F51" s="33">
        <v>48</v>
      </c>
      <c r="G51" s="40">
        <v>0.0166666666666663</v>
      </c>
      <c r="H51" s="41">
        <v>0.032025462962962964</v>
      </c>
      <c r="I51" s="32">
        <f t="shared" si="0"/>
        <v>0.015358796296296665</v>
      </c>
    </row>
    <row r="52" spans="1:9" ht="15">
      <c r="A52" s="33">
        <v>49</v>
      </c>
      <c r="B52" s="9" t="s">
        <v>165</v>
      </c>
      <c r="C52" s="33">
        <v>2000</v>
      </c>
      <c r="D52" s="33"/>
      <c r="E52" s="3" t="s">
        <v>176</v>
      </c>
      <c r="F52" s="33">
        <v>49</v>
      </c>
      <c r="G52" s="32">
        <v>0.0170138888888885</v>
      </c>
      <c r="H52" s="41">
        <v>0.033229166666666664</v>
      </c>
      <c r="I52" s="32">
        <f t="shared" si="0"/>
        <v>0.016215277777778165</v>
      </c>
    </row>
    <row r="53" spans="1:9" ht="15">
      <c r="A53" s="85" t="s">
        <v>166</v>
      </c>
      <c r="B53" s="85"/>
      <c r="C53" s="85"/>
      <c r="D53" s="85"/>
      <c r="E53" s="85"/>
      <c r="F53" s="85"/>
      <c r="G53" s="85"/>
      <c r="H53" s="82"/>
      <c r="I53" s="32">
        <f t="shared" si="0"/>
        <v>0</v>
      </c>
    </row>
    <row r="54" spans="1:9" ht="15">
      <c r="A54" s="11">
        <v>1</v>
      </c>
      <c r="B54" s="3" t="s">
        <v>28</v>
      </c>
      <c r="C54" s="3">
        <v>1975</v>
      </c>
      <c r="D54" s="4" t="s">
        <v>23</v>
      </c>
      <c r="E54" s="3" t="s">
        <v>50</v>
      </c>
      <c r="F54" s="33">
        <v>55</v>
      </c>
      <c r="G54" s="40">
        <v>0.01909722222222222</v>
      </c>
      <c r="H54" s="41">
        <v>0.036828703703703704</v>
      </c>
      <c r="I54" s="32">
        <f aca="true" t="shared" si="1" ref="I54:I117">H54-G54</f>
        <v>0.017731481481481483</v>
      </c>
    </row>
    <row r="55" spans="1:9" ht="15">
      <c r="A55" s="11">
        <v>2</v>
      </c>
      <c r="B55" s="3" t="s">
        <v>93</v>
      </c>
      <c r="C55" s="3">
        <v>1987</v>
      </c>
      <c r="D55" s="4" t="s">
        <v>23</v>
      </c>
      <c r="E55" s="3" t="s">
        <v>75</v>
      </c>
      <c r="F55" s="33">
        <v>56</v>
      </c>
      <c r="G55" s="40">
        <v>0.019444444444444445</v>
      </c>
      <c r="H55" s="41">
        <v>0.04030092592592593</v>
      </c>
      <c r="I55" s="32">
        <f t="shared" si="1"/>
        <v>0.020856481481481483</v>
      </c>
    </row>
    <row r="56" spans="1:9" ht="15">
      <c r="A56" s="11">
        <v>3</v>
      </c>
      <c r="B56" s="3" t="s">
        <v>29</v>
      </c>
      <c r="C56" s="3">
        <v>1988</v>
      </c>
      <c r="D56" s="4" t="s">
        <v>23</v>
      </c>
      <c r="E56" s="3" t="s">
        <v>50</v>
      </c>
      <c r="F56" s="33">
        <v>57</v>
      </c>
      <c r="G56" s="40">
        <v>0.0197916666666667</v>
      </c>
      <c r="H56" s="41">
        <v>0.039375</v>
      </c>
      <c r="I56" s="32">
        <f t="shared" si="1"/>
        <v>0.0195833333333333</v>
      </c>
    </row>
    <row r="57" spans="1:9" ht="15">
      <c r="A57" s="11">
        <v>4</v>
      </c>
      <c r="B57" s="3" t="s">
        <v>41</v>
      </c>
      <c r="C57" s="3">
        <v>1993</v>
      </c>
      <c r="D57" s="4" t="s">
        <v>19</v>
      </c>
      <c r="E57" s="3" t="s">
        <v>51</v>
      </c>
      <c r="F57" s="33">
        <v>58</v>
      </c>
      <c r="G57" s="40">
        <v>0.0201388888888889</v>
      </c>
      <c r="H57" s="41">
        <v>0.04162037037037037</v>
      </c>
      <c r="I57" s="32">
        <f t="shared" si="1"/>
        <v>0.02148148148148147</v>
      </c>
    </row>
    <row r="58" spans="1:9" ht="15">
      <c r="A58" s="11">
        <v>5</v>
      </c>
      <c r="B58" s="3" t="s">
        <v>31</v>
      </c>
      <c r="C58" s="3">
        <v>1988</v>
      </c>
      <c r="D58" s="4">
        <v>1</v>
      </c>
      <c r="E58" s="3" t="s">
        <v>50</v>
      </c>
      <c r="F58" s="33">
        <v>59</v>
      </c>
      <c r="G58" s="40">
        <v>0.0204861111111111</v>
      </c>
      <c r="H58" s="41">
        <v>0.04107638888888889</v>
      </c>
      <c r="I58" s="32">
        <f t="shared" si="1"/>
        <v>0.02059027777777779</v>
      </c>
    </row>
    <row r="59" spans="1:9" ht="15">
      <c r="A59" s="11">
        <v>6</v>
      </c>
      <c r="B59" s="3" t="s">
        <v>30</v>
      </c>
      <c r="C59" s="3">
        <v>1992</v>
      </c>
      <c r="D59" s="4" t="s">
        <v>19</v>
      </c>
      <c r="E59" s="3" t="s">
        <v>51</v>
      </c>
      <c r="F59" s="33">
        <v>60</v>
      </c>
      <c r="G59" s="40">
        <v>0.0208333333333333</v>
      </c>
      <c r="H59" s="38" t="s">
        <v>179</v>
      </c>
      <c r="I59" s="32" t="e">
        <f t="shared" si="1"/>
        <v>#VALUE!</v>
      </c>
    </row>
    <row r="60" spans="1:9" ht="15">
      <c r="A60" s="11">
        <v>7</v>
      </c>
      <c r="B60" s="3" t="s">
        <v>105</v>
      </c>
      <c r="C60" s="3">
        <v>1981</v>
      </c>
      <c r="D60" s="4">
        <v>3</v>
      </c>
      <c r="E60" s="3" t="s">
        <v>70</v>
      </c>
      <c r="F60" s="33">
        <v>61</v>
      </c>
      <c r="G60" s="40">
        <v>0.0211805555555556</v>
      </c>
      <c r="H60" s="41">
        <v>0.04028935185185185</v>
      </c>
      <c r="I60" s="32">
        <f t="shared" si="1"/>
        <v>0.01910879629629625</v>
      </c>
    </row>
    <row r="61" spans="1:9" ht="15">
      <c r="A61" s="11">
        <v>8</v>
      </c>
      <c r="B61" s="3" t="s">
        <v>99</v>
      </c>
      <c r="C61" s="3">
        <v>1996</v>
      </c>
      <c r="D61" s="4">
        <v>3</v>
      </c>
      <c r="E61" s="3" t="s">
        <v>100</v>
      </c>
      <c r="F61" s="33">
        <v>62</v>
      </c>
      <c r="G61" s="40">
        <v>0.0215277777777778</v>
      </c>
      <c r="H61" s="41">
        <v>0.042199074074074076</v>
      </c>
      <c r="I61" s="32">
        <f t="shared" si="1"/>
        <v>0.020671296296296278</v>
      </c>
    </row>
    <row r="62" spans="1:9" ht="15">
      <c r="A62" s="11">
        <v>9</v>
      </c>
      <c r="B62" s="3" t="s">
        <v>79</v>
      </c>
      <c r="C62" s="3">
        <v>1994</v>
      </c>
      <c r="D62" s="4" t="s">
        <v>19</v>
      </c>
      <c r="E62" s="3" t="s">
        <v>80</v>
      </c>
      <c r="F62" s="33">
        <v>63</v>
      </c>
      <c r="G62" s="40">
        <v>0.021875</v>
      </c>
      <c r="H62" s="41">
        <v>0.044375</v>
      </c>
      <c r="I62" s="32">
        <f t="shared" si="1"/>
        <v>0.0225</v>
      </c>
    </row>
    <row r="63" spans="1:9" ht="15">
      <c r="A63" s="11">
        <v>10</v>
      </c>
      <c r="B63" s="3" t="s">
        <v>83</v>
      </c>
      <c r="C63" s="3">
        <v>1995</v>
      </c>
      <c r="D63" s="4" t="s">
        <v>19</v>
      </c>
      <c r="E63" s="3" t="s">
        <v>51</v>
      </c>
      <c r="F63" s="33">
        <v>64</v>
      </c>
      <c r="G63" s="40">
        <v>0.0222222222222222</v>
      </c>
      <c r="H63" s="41">
        <v>0.04393518518518519</v>
      </c>
      <c r="I63" s="32">
        <f t="shared" si="1"/>
        <v>0.02171296296296299</v>
      </c>
    </row>
    <row r="64" spans="1:9" ht="15">
      <c r="A64" s="11">
        <v>11</v>
      </c>
      <c r="B64" s="3" t="s">
        <v>81</v>
      </c>
      <c r="C64" s="3">
        <v>1991</v>
      </c>
      <c r="D64" s="4" t="s">
        <v>19</v>
      </c>
      <c r="E64" s="3" t="s">
        <v>50</v>
      </c>
      <c r="F64" s="33">
        <v>65</v>
      </c>
      <c r="G64" s="40">
        <v>0.0225694444444445</v>
      </c>
      <c r="H64" s="41">
        <v>0.04168981481481482</v>
      </c>
      <c r="I64" s="32">
        <f t="shared" si="1"/>
        <v>0.01912037037037032</v>
      </c>
    </row>
    <row r="65" spans="1:9" ht="15">
      <c r="A65" s="11">
        <v>12</v>
      </c>
      <c r="B65" s="3" t="s">
        <v>106</v>
      </c>
      <c r="C65" s="3">
        <v>1993</v>
      </c>
      <c r="D65" s="4" t="s">
        <v>19</v>
      </c>
      <c r="E65" s="3" t="s">
        <v>88</v>
      </c>
      <c r="F65" s="33">
        <v>66</v>
      </c>
      <c r="G65" s="40">
        <v>0.0229166666666667</v>
      </c>
      <c r="H65" s="41">
        <v>0.04349537037037037</v>
      </c>
      <c r="I65" s="32">
        <f t="shared" si="1"/>
        <v>0.020578703703703672</v>
      </c>
    </row>
    <row r="66" spans="1:9" ht="15">
      <c r="A66" s="11">
        <v>13</v>
      </c>
      <c r="B66" s="8" t="s">
        <v>112</v>
      </c>
      <c r="C66" s="8">
        <v>1996</v>
      </c>
      <c r="D66" s="5">
        <v>3</v>
      </c>
      <c r="E66" s="3" t="s">
        <v>113</v>
      </c>
      <c r="F66" s="33">
        <v>67</v>
      </c>
      <c r="G66" s="40">
        <v>0.0232638888888889</v>
      </c>
      <c r="H66" s="41">
        <v>0.055081018518518515</v>
      </c>
      <c r="I66" s="32">
        <f t="shared" si="1"/>
        <v>0.03181712962962961</v>
      </c>
    </row>
    <row r="67" spans="1:9" ht="15">
      <c r="A67" s="11">
        <v>14</v>
      </c>
      <c r="B67" s="3" t="s">
        <v>94</v>
      </c>
      <c r="C67" s="3">
        <v>1995</v>
      </c>
      <c r="D67" s="4" t="s">
        <v>19</v>
      </c>
      <c r="E67" s="3" t="s">
        <v>56</v>
      </c>
      <c r="F67" s="33">
        <v>68</v>
      </c>
      <c r="G67" s="40">
        <v>0.0236111111111111</v>
      </c>
      <c r="H67" s="41">
        <v>0.043912037037037034</v>
      </c>
      <c r="I67" s="32">
        <f t="shared" si="1"/>
        <v>0.020300925925925934</v>
      </c>
    </row>
    <row r="68" spans="1:9" ht="15">
      <c r="A68" s="11">
        <v>15</v>
      </c>
      <c r="B68" s="3" t="s">
        <v>110</v>
      </c>
      <c r="C68" s="3">
        <v>1994</v>
      </c>
      <c r="D68" s="4" t="s">
        <v>19</v>
      </c>
      <c r="E68" s="3" t="s">
        <v>88</v>
      </c>
      <c r="F68" s="33">
        <v>69</v>
      </c>
      <c r="G68" s="40">
        <v>0.0239583333333334</v>
      </c>
      <c r="H68" s="41">
        <v>0.04552083333333334</v>
      </c>
      <c r="I68" s="32">
        <f t="shared" si="1"/>
        <v>0.021562499999999936</v>
      </c>
    </row>
    <row r="69" spans="1:9" ht="15">
      <c r="A69" s="11">
        <v>16</v>
      </c>
      <c r="B69" s="3" t="s">
        <v>84</v>
      </c>
      <c r="C69" s="3">
        <v>1988</v>
      </c>
      <c r="D69" s="4" t="s">
        <v>19</v>
      </c>
      <c r="E69" s="3" t="s">
        <v>58</v>
      </c>
      <c r="F69" s="33">
        <v>70</v>
      </c>
      <c r="G69" s="40">
        <v>0.0243055555555556</v>
      </c>
      <c r="H69" s="41">
        <v>0.04603009259259259</v>
      </c>
      <c r="I69" s="32">
        <f t="shared" si="1"/>
        <v>0.021724537037036987</v>
      </c>
    </row>
    <row r="70" spans="1:9" ht="15">
      <c r="A70" s="11">
        <v>17</v>
      </c>
      <c r="B70" s="3" t="s">
        <v>82</v>
      </c>
      <c r="C70" s="3">
        <v>1992</v>
      </c>
      <c r="D70" s="4" t="s">
        <v>19</v>
      </c>
      <c r="E70" s="3" t="s">
        <v>58</v>
      </c>
      <c r="F70" s="33">
        <v>71</v>
      </c>
      <c r="G70" s="40">
        <v>0.0246527777777778</v>
      </c>
      <c r="H70" s="41">
        <v>0.04954861111111111</v>
      </c>
      <c r="I70" s="32">
        <f t="shared" si="1"/>
        <v>0.02489583333333331</v>
      </c>
    </row>
    <row r="71" spans="1:9" ht="15">
      <c r="A71" s="11">
        <v>18</v>
      </c>
      <c r="B71" s="3" t="s">
        <v>87</v>
      </c>
      <c r="C71" s="3">
        <v>1994</v>
      </c>
      <c r="D71" s="4" t="s">
        <v>19</v>
      </c>
      <c r="E71" s="3" t="s">
        <v>88</v>
      </c>
      <c r="F71" s="33">
        <v>72</v>
      </c>
      <c r="G71" s="40">
        <v>0.025</v>
      </c>
      <c r="H71" s="41">
        <v>0.04527777777777778</v>
      </c>
      <c r="I71" s="32">
        <f t="shared" si="1"/>
        <v>0.020277777777777777</v>
      </c>
    </row>
    <row r="72" spans="1:9" ht="15">
      <c r="A72" s="11">
        <v>19</v>
      </c>
      <c r="B72" s="3" t="s">
        <v>42</v>
      </c>
      <c r="C72" s="3">
        <v>1979</v>
      </c>
      <c r="D72" s="4" t="s">
        <v>19</v>
      </c>
      <c r="E72" s="3" t="s">
        <v>111</v>
      </c>
      <c r="F72" s="33">
        <v>73</v>
      </c>
      <c r="G72" s="40">
        <v>0.0253472222222223</v>
      </c>
      <c r="H72" s="41">
        <v>0.04913194444444444</v>
      </c>
      <c r="I72" s="32">
        <f t="shared" si="1"/>
        <v>0.023784722222222145</v>
      </c>
    </row>
    <row r="73" spans="1:9" ht="15">
      <c r="A73" s="11">
        <v>20</v>
      </c>
      <c r="B73" s="3" t="s">
        <v>104</v>
      </c>
      <c r="C73" s="3">
        <v>1992</v>
      </c>
      <c r="D73" s="4" t="s">
        <v>19</v>
      </c>
      <c r="E73" s="3" t="s">
        <v>56</v>
      </c>
      <c r="F73" s="33">
        <v>74</v>
      </c>
      <c r="G73" s="40">
        <v>0.0256944444444445</v>
      </c>
      <c r="H73" s="38" t="s">
        <v>179</v>
      </c>
      <c r="I73" s="32" t="e">
        <f t="shared" si="1"/>
        <v>#VALUE!</v>
      </c>
    </row>
    <row r="74" spans="1:9" ht="15">
      <c r="A74" s="11">
        <v>21</v>
      </c>
      <c r="B74" s="3" t="s">
        <v>43</v>
      </c>
      <c r="C74" s="3">
        <v>1970</v>
      </c>
      <c r="D74" s="4" t="s">
        <v>23</v>
      </c>
      <c r="E74" s="3" t="s">
        <v>50</v>
      </c>
      <c r="F74" s="33">
        <v>75</v>
      </c>
      <c r="G74" s="40">
        <v>0.0260416666666667</v>
      </c>
      <c r="H74" s="41">
        <v>0.04923611111111111</v>
      </c>
      <c r="I74" s="32">
        <f t="shared" si="1"/>
        <v>0.023194444444444413</v>
      </c>
    </row>
    <row r="75" spans="1:9" ht="15">
      <c r="A75" s="11">
        <v>22</v>
      </c>
      <c r="B75" s="3" t="s">
        <v>89</v>
      </c>
      <c r="C75" s="3">
        <v>1990</v>
      </c>
      <c r="D75" s="4">
        <v>2</v>
      </c>
      <c r="E75" s="3" t="s">
        <v>58</v>
      </c>
      <c r="F75" s="33">
        <v>76</v>
      </c>
      <c r="G75" s="40">
        <v>0.0263888888888889</v>
      </c>
      <c r="H75" s="41">
        <v>0.05113425925925926</v>
      </c>
      <c r="I75" s="32">
        <f t="shared" si="1"/>
        <v>0.024745370370370362</v>
      </c>
    </row>
    <row r="76" spans="1:9" ht="15">
      <c r="A76" s="11">
        <v>23</v>
      </c>
      <c r="B76" s="3" t="s">
        <v>98</v>
      </c>
      <c r="C76" s="3">
        <v>1995</v>
      </c>
      <c r="D76" s="4">
        <v>3</v>
      </c>
      <c r="E76" s="3" t="s">
        <v>58</v>
      </c>
      <c r="F76" s="33">
        <v>77</v>
      </c>
      <c r="G76" s="40">
        <v>0.0267361111111112</v>
      </c>
      <c r="H76" s="41">
        <v>0.05306712962962964</v>
      </c>
      <c r="I76" s="32">
        <f t="shared" si="1"/>
        <v>0.026331018518518438</v>
      </c>
    </row>
    <row r="77" spans="1:9" ht="15">
      <c r="A77" s="11">
        <v>24</v>
      </c>
      <c r="B77" s="3" t="s">
        <v>32</v>
      </c>
      <c r="C77" s="3">
        <v>1982</v>
      </c>
      <c r="D77" s="4" t="s">
        <v>23</v>
      </c>
      <c r="E77" s="3" t="s">
        <v>50</v>
      </c>
      <c r="F77" s="33">
        <v>78</v>
      </c>
      <c r="G77" s="40">
        <v>0.0270833333333334</v>
      </c>
      <c r="H77" s="41">
        <v>0.04546296296296296</v>
      </c>
      <c r="I77" s="32">
        <f t="shared" si="1"/>
        <v>0.018379629629629562</v>
      </c>
    </row>
    <row r="78" spans="1:9" ht="15">
      <c r="A78" s="11">
        <v>25</v>
      </c>
      <c r="B78" s="3" t="s">
        <v>107</v>
      </c>
      <c r="C78" s="3">
        <v>1978</v>
      </c>
      <c r="D78" s="4"/>
      <c r="E78" s="3" t="s">
        <v>74</v>
      </c>
      <c r="F78" s="33">
        <v>79</v>
      </c>
      <c r="G78" s="40">
        <v>0.0274305555555556</v>
      </c>
      <c r="H78" s="41">
        <v>0.05121527777777778</v>
      </c>
      <c r="I78" s="32">
        <f t="shared" si="1"/>
        <v>0.023784722222222183</v>
      </c>
    </row>
    <row r="79" spans="1:9" ht="15">
      <c r="A79" s="11">
        <v>26</v>
      </c>
      <c r="B79" s="3" t="s">
        <v>90</v>
      </c>
      <c r="C79" s="3">
        <v>1992</v>
      </c>
      <c r="D79" s="4" t="s">
        <v>19</v>
      </c>
      <c r="E79" s="3" t="s">
        <v>88</v>
      </c>
      <c r="F79" s="33">
        <v>80</v>
      </c>
      <c r="G79" s="40">
        <v>0.0277777777777778</v>
      </c>
      <c r="H79" s="41">
        <v>0.048171296296296295</v>
      </c>
      <c r="I79" s="32">
        <f t="shared" si="1"/>
        <v>0.020393518518518495</v>
      </c>
    </row>
    <row r="80" spans="1:9" ht="15">
      <c r="A80" s="11">
        <v>27</v>
      </c>
      <c r="B80" s="3" t="s">
        <v>92</v>
      </c>
      <c r="C80" s="3">
        <v>1996</v>
      </c>
      <c r="D80" s="4">
        <v>2</v>
      </c>
      <c r="E80" s="3" t="s">
        <v>146</v>
      </c>
      <c r="F80" s="33">
        <v>81</v>
      </c>
      <c r="G80" s="40">
        <v>0.0281250000000001</v>
      </c>
      <c r="H80" s="38" t="s">
        <v>179</v>
      </c>
      <c r="I80" s="32" t="e">
        <f t="shared" si="1"/>
        <v>#VALUE!</v>
      </c>
    </row>
    <row r="81" spans="1:9" ht="15">
      <c r="A81" s="11">
        <v>28</v>
      </c>
      <c r="B81" s="3" t="s">
        <v>101</v>
      </c>
      <c r="C81" s="3">
        <v>1993</v>
      </c>
      <c r="D81" s="4" t="s">
        <v>19</v>
      </c>
      <c r="E81" s="3" t="s">
        <v>88</v>
      </c>
      <c r="F81" s="33">
        <v>82</v>
      </c>
      <c r="G81" s="40">
        <v>0.0284722222222223</v>
      </c>
      <c r="H81" s="41">
        <v>0.05057870370370371</v>
      </c>
      <c r="I81" s="32">
        <f t="shared" si="1"/>
        <v>0.022106481481481408</v>
      </c>
    </row>
    <row r="82" spans="1:9" ht="15">
      <c r="A82" s="11">
        <v>29</v>
      </c>
      <c r="B82" s="8" t="s">
        <v>114</v>
      </c>
      <c r="C82" s="8">
        <v>1996</v>
      </c>
      <c r="D82" s="5">
        <v>3</v>
      </c>
      <c r="E82" s="8" t="s">
        <v>56</v>
      </c>
      <c r="F82" s="33">
        <v>83</v>
      </c>
      <c r="G82" s="40">
        <v>0.0288194444444445</v>
      </c>
      <c r="H82" s="41">
        <v>0.050821759259259254</v>
      </c>
      <c r="I82" s="32">
        <f t="shared" si="1"/>
        <v>0.022002314814814752</v>
      </c>
    </row>
    <row r="83" spans="1:9" ht="15">
      <c r="A83" s="11">
        <v>30</v>
      </c>
      <c r="B83" s="3" t="s">
        <v>38</v>
      </c>
      <c r="C83" s="3">
        <v>1995</v>
      </c>
      <c r="D83" s="4" t="s">
        <v>19</v>
      </c>
      <c r="E83" s="3" t="s">
        <v>51</v>
      </c>
      <c r="F83" s="33">
        <v>84</v>
      </c>
      <c r="G83" s="40">
        <v>0.0291666666666667</v>
      </c>
      <c r="H83" s="38"/>
      <c r="I83" s="32">
        <f t="shared" si="1"/>
        <v>-0.0291666666666667</v>
      </c>
    </row>
    <row r="84" spans="1:9" ht="15">
      <c r="A84" s="11">
        <v>31</v>
      </c>
      <c r="B84" s="3" t="s">
        <v>76</v>
      </c>
      <c r="C84" s="3">
        <v>1965</v>
      </c>
      <c r="D84" s="4" t="s">
        <v>19</v>
      </c>
      <c r="E84" s="3" t="s">
        <v>50</v>
      </c>
      <c r="F84" s="33">
        <v>85</v>
      </c>
      <c r="G84" s="40">
        <v>0.0295138888888889</v>
      </c>
      <c r="H84" s="41">
        <v>0.05385416666666667</v>
      </c>
      <c r="I84" s="32">
        <f t="shared" si="1"/>
        <v>0.02434027777777777</v>
      </c>
    </row>
    <row r="85" spans="1:9" ht="15">
      <c r="A85" s="11">
        <v>32</v>
      </c>
      <c r="B85" s="3" t="s">
        <v>20</v>
      </c>
      <c r="C85" s="3">
        <v>1996</v>
      </c>
      <c r="D85" s="4" t="s">
        <v>19</v>
      </c>
      <c r="E85" s="3" t="s">
        <v>51</v>
      </c>
      <c r="F85" s="33">
        <v>86</v>
      </c>
      <c r="G85" s="40">
        <v>0.0298611111111112</v>
      </c>
      <c r="H85" s="41">
        <v>0.04950231481481482</v>
      </c>
      <c r="I85" s="32">
        <f t="shared" si="1"/>
        <v>0.01964120370370362</v>
      </c>
    </row>
    <row r="86" spans="1:9" ht="15">
      <c r="A86" s="11">
        <v>33</v>
      </c>
      <c r="B86" s="3" t="s">
        <v>97</v>
      </c>
      <c r="C86" s="3">
        <v>1991</v>
      </c>
      <c r="D86" s="4" t="s">
        <v>19</v>
      </c>
      <c r="E86" s="3" t="s">
        <v>78</v>
      </c>
      <c r="F86" s="33">
        <v>87</v>
      </c>
      <c r="G86" s="40">
        <v>0.0302083333333334</v>
      </c>
      <c r="H86" s="41">
        <v>0.050821759259259254</v>
      </c>
      <c r="I86" s="32">
        <f t="shared" si="1"/>
        <v>0.020613425925925855</v>
      </c>
    </row>
    <row r="87" spans="1:9" ht="15">
      <c r="A87" s="11">
        <v>34</v>
      </c>
      <c r="B87" s="3" t="s">
        <v>95</v>
      </c>
      <c r="C87" s="3">
        <v>1989</v>
      </c>
      <c r="D87" s="4" t="s">
        <v>19</v>
      </c>
      <c r="E87" s="3" t="s">
        <v>88</v>
      </c>
      <c r="F87" s="33">
        <v>88</v>
      </c>
      <c r="G87" s="40">
        <v>0.0305555555555556</v>
      </c>
      <c r="H87" s="38"/>
      <c r="I87" s="32">
        <f t="shared" si="1"/>
        <v>-0.0305555555555556</v>
      </c>
    </row>
    <row r="88" spans="1:9" ht="15">
      <c r="A88" s="11">
        <v>35</v>
      </c>
      <c r="B88" s="8" t="s">
        <v>116</v>
      </c>
      <c r="C88" s="8">
        <v>1995</v>
      </c>
      <c r="D88" s="5">
        <v>3</v>
      </c>
      <c r="E88" s="8" t="s">
        <v>117</v>
      </c>
      <c r="F88" s="33">
        <v>89</v>
      </c>
      <c r="G88" s="40">
        <v>0.0309027777777778</v>
      </c>
      <c r="H88" s="41">
        <v>0.0590625</v>
      </c>
      <c r="I88" s="32">
        <f t="shared" si="1"/>
        <v>0.028159722222222197</v>
      </c>
    </row>
    <row r="89" spans="1:9" ht="15">
      <c r="A89" s="11">
        <v>36</v>
      </c>
      <c r="B89" s="3" t="s">
        <v>108</v>
      </c>
      <c r="C89" s="3">
        <v>1986</v>
      </c>
      <c r="D89" s="4"/>
      <c r="E89" s="3" t="s">
        <v>74</v>
      </c>
      <c r="F89" s="33">
        <v>90</v>
      </c>
      <c r="G89" s="40">
        <v>0.0312500000000001</v>
      </c>
      <c r="H89" s="41">
        <v>0.05555555555555555</v>
      </c>
      <c r="I89" s="32">
        <f t="shared" si="1"/>
        <v>0.024305555555555455</v>
      </c>
    </row>
    <row r="90" spans="1:9" ht="15">
      <c r="A90" s="11">
        <v>37</v>
      </c>
      <c r="B90" s="3" t="s">
        <v>91</v>
      </c>
      <c r="C90" s="3">
        <v>1996</v>
      </c>
      <c r="D90" s="4" t="s">
        <v>19</v>
      </c>
      <c r="E90" s="3" t="s">
        <v>51</v>
      </c>
      <c r="F90" s="33">
        <v>91</v>
      </c>
      <c r="G90" s="40">
        <v>0.0315972222222223</v>
      </c>
      <c r="H90" s="41">
        <v>0.05228009259259259</v>
      </c>
      <c r="I90" s="32">
        <f t="shared" si="1"/>
        <v>0.020682870370370296</v>
      </c>
    </row>
    <row r="91" spans="1:9" ht="15">
      <c r="A91" s="11">
        <v>38</v>
      </c>
      <c r="B91" s="3" t="s">
        <v>96</v>
      </c>
      <c r="C91" s="3">
        <v>1995</v>
      </c>
      <c r="D91" s="4">
        <v>1</v>
      </c>
      <c r="E91" s="3" t="s">
        <v>74</v>
      </c>
      <c r="F91" s="33">
        <v>92</v>
      </c>
      <c r="G91" s="40">
        <v>0.0319444444444445</v>
      </c>
      <c r="H91" s="41">
        <v>0.054837962962962956</v>
      </c>
      <c r="I91" s="32">
        <f t="shared" si="1"/>
        <v>0.02289351851851846</v>
      </c>
    </row>
    <row r="92" spans="1:9" ht="15">
      <c r="A92" s="11">
        <v>39</v>
      </c>
      <c r="B92" s="3" t="s">
        <v>109</v>
      </c>
      <c r="C92" s="3">
        <v>1994</v>
      </c>
      <c r="D92" s="4">
        <v>1</v>
      </c>
      <c r="E92" s="3" t="s">
        <v>56</v>
      </c>
      <c r="F92" s="33">
        <v>93</v>
      </c>
      <c r="G92" s="40">
        <v>0.0322916666666667</v>
      </c>
      <c r="H92" s="41">
        <v>0.05491898148148148</v>
      </c>
      <c r="I92" s="32">
        <f t="shared" si="1"/>
        <v>0.02262731481481478</v>
      </c>
    </row>
    <row r="93" spans="1:9" ht="15">
      <c r="A93" s="11">
        <v>40</v>
      </c>
      <c r="B93" s="3" t="s">
        <v>85</v>
      </c>
      <c r="C93" s="3">
        <v>1996</v>
      </c>
      <c r="D93" s="4" t="s">
        <v>19</v>
      </c>
      <c r="E93" s="3" t="s">
        <v>51</v>
      </c>
      <c r="F93" s="33">
        <v>94</v>
      </c>
      <c r="G93" s="40">
        <v>0.032638888888889</v>
      </c>
      <c r="H93" s="41">
        <v>0.05392361111111111</v>
      </c>
      <c r="I93" s="32">
        <f t="shared" si="1"/>
        <v>0.021284722222222108</v>
      </c>
    </row>
    <row r="94" spans="1:9" ht="15">
      <c r="A94" s="11">
        <v>41</v>
      </c>
      <c r="B94" s="3" t="s">
        <v>77</v>
      </c>
      <c r="C94" s="3">
        <v>1992</v>
      </c>
      <c r="D94" s="4" t="s">
        <v>19</v>
      </c>
      <c r="E94" s="3" t="s">
        <v>78</v>
      </c>
      <c r="F94" s="33">
        <v>95</v>
      </c>
      <c r="G94" s="40">
        <v>0.0329861111111112</v>
      </c>
      <c r="H94" s="41">
        <v>0.054120370370370374</v>
      </c>
      <c r="I94" s="32">
        <f t="shared" si="1"/>
        <v>0.021134259259259172</v>
      </c>
    </row>
    <row r="95" spans="1:9" ht="15">
      <c r="A95" s="11">
        <v>42</v>
      </c>
      <c r="B95" s="8" t="s">
        <v>102</v>
      </c>
      <c r="C95" s="8">
        <v>1996</v>
      </c>
      <c r="D95" s="5">
        <v>1</v>
      </c>
      <c r="E95" s="3" t="s">
        <v>103</v>
      </c>
      <c r="F95" s="33">
        <v>96</v>
      </c>
      <c r="G95" s="40">
        <v>0.0333333333333334</v>
      </c>
      <c r="H95" s="41">
        <v>0.05596064814814814</v>
      </c>
      <c r="I95" s="32">
        <f t="shared" si="1"/>
        <v>0.02262731481481474</v>
      </c>
    </row>
    <row r="96" spans="1:9" ht="15">
      <c r="A96" s="11">
        <v>43</v>
      </c>
      <c r="B96" s="8" t="s">
        <v>115</v>
      </c>
      <c r="C96" s="8">
        <v>1995</v>
      </c>
      <c r="D96" s="5">
        <v>3</v>
      </c>
      <c r="E96" s="8" t="s">
        <v>100</v>
      </c>
      <c r="F96" s="33">
        <v>97</v>
      </c>
      <c r="G96" s="40">
        <v>0.0336805555555556</v>
      </c>
      <c r="H96" s="41">
        <v>0.05327546296296296</v>
      </c>
      <c r="I96" s="32">
        <f t="shared" si="1"/>
        <v>0.01959490740740736</v>
      </c>
    </row>
    <row r="97" spans="1:9" ht="15">
      <c r="A97" s="11">
        <v>44</v>
      </c>
      <c r="B97" s="3" t="s">
        <v>86</v>
      </c>
      <c r="C97" s="3">
        <v>1992</v>
      </c>
      <c r="D97" s="4" t="s">
        <v>19</v>
      </c>
      <c r="E97" s="3" t="s">
        <v>56</v>
      </c>
      <c r="F97" s="33">
        <v>608</v>
      </c>
      <c r="G97" s="40">
        <v>0.0340277777777779</v>
      </c>
      <c r="H97" s="41">
        <v>0.056539351851851855</v>
      </c>
      <c r="I97" s="32">
        <f t="shared" si="1"/>
        <v>0.022511574074073955</v>
      </c>
    </row>
    <row r="98" spans="1:9" ht="15">
      <c r="A98" s="11">
        <v>45</v>
      </c>
      <c r="B98" s="9" t="s">
        <v>118</v>
      </c>
      <c r="C98" s="9">
        <v>1997</v>
      </c>
      <c r="D98" s="10">
        <v>1</v>
      </c>
      <c r="E98" s="28" t="s">
        <v>45</v>
      </c>
      <c r="F98" s="33">
        <v>99</v>
      </c>
      <c r="G98" s="40">
        <v>0.0343750000000002</v>
      </c>
      <c r="H98" s="41">
        <v>0.05597222222222222</v>
      </c>
      <c r="I98" s="32">
        <f t="shared" si="1"/>
        <v>0.021597222222222025</v>
      </c>
    </row>
    <row r="99" spans="1:9" ht="15">
      <c r="A99" s="11">
        <v>46</v>
      </c>
      <c r="B99" s="9" t="s">
        <v>119</v>
      </c>
      <c r="C99" s="9">
        <v>1997</v>
      </c>
      <c r="D99" s="10" t="s">
        <v>19</v>
      </c>
      <c r="E99" s="9" t="s">
        <v>103</v>
      </c>
      <c r="F99" s="33">
        <v>100</v>
      </c>
      <c r="G99" s="40">
        <v>0.0347222222222225</v>
      </c>
      <c r="H99" s="41">
        <v>0.05672453703703704</v>
      </c>
      <c r="I99" s="32">
        <f t="shared" si="1"/>
        <v>0.022002314814814537</v>
      </c>
    </row>
    <row r="100" spans="1:9" ht="15">
      <c r="A100" s="11">
        <v>47</v>
      </c>
      <c r="B100" s="9" t="s">
        <v>120</v>
      </c>
      <c r="C100" s="9">
        <v>1998</v>
      </c>
      <c r="D100" s="10" t="s">
        <v>19</v>
      </c>
      <c r="E100" s="9" t="s">
        <v>121</v>
      </c>
      <c r="F100" s="33">
        <v>621</v>
      </c>
      <c r="G100" s="40">
        <v>0.0350694444444448</v>
      </c>
      <c r="H100" s="41">
        <v>0.05795138888888889</v>
      </c>
      <c r="I100" s="32">
        <f t="shared" si="1"/>
        <v>0.022881944444444094</v>
      </c>
    </row>
    <row r="101" spans="1:9" ht="15">
      <c r="A101" s="11">
        <v>48</v>
      </c>
      <c r="B101" s="9" t="s">
        <v>27</v>
      </c>
      <c r="C101" s="9">
        <v>1998</v>
      </c>
      <c r="D101" s="10" t="s">
        <v>19</v>
      </c>
      <c r="E101" s="9" t="s">
        <v>121</v>
      </c>
      <c r="F101" s="33">
        <v>622</v>
      </c>
      <c r="G101" s="40">
        <v>0.0354166666666671</v>
      </c>
      <c r="H101" s="41">
        <v>0.058958333333333335</v>
      </c>
      <c r="I101" s="32">
        <f t="shared" si="1"/>
        <v>0.023541666666666232</v>
      </c>
    </row>
    <row r="102" spans="1:9" ht="15">
      <c r="A102" s="11">
        <v>49</v>
      </c>
      <c r="B102" s="9" t="s">
        <v>122</v>
      </c>
      <c r="C102" s="9">
        <v>1998</v>
      </c>
      <c r="D102" s="10" t="s">
        <v>19</v>
      </c>
      <c r="E102" s="9" t="s">
        <v>50</v>
      </c>
      <c r="F102" s="33">
        <v>623</v>
      </c>
      <c r="G102" s="40">
        <v>0.0357638888888894</v>
      </c>
      <c r="H102" s="41">
        <v>0.055046296296296295</v>
      </c>
      <c r="I102" s="32">
        <f t="shared" si="1"/>
        <v>0.019282407407406894</v>
      </c>
    </row>
    <row r="103" spans="1:9" ht="15">
      <c r="A103" s="11">
        <v>50</v>
      </c>
      <c r="B103" s="9" t="s">
        <v>123</v>
      </c>
      <c r="C103" s="9">
        <v>1997</v>
      </c>
      <c r="D103" s="10" t="s">
        <v>19</v>
      </c>
      <c r="E103" s="9" t="s">
        <v>103</v>
      </c>
      <c r="F103" s="33">
        <v>624</v>
      </c>
      <c r="G103" s="40">
        <v>0.0361111111111117</v>
      </c>
      <c r="H103" s="41">
        <v>0.057199074074074076</v>
      </c>
      <c r="I103" s="32">
        <f t="shared" si="1"/>
        <v>0.02108796296296238</v>
      </c>
    </row>
    <row r="104" spans="1:9" ht="15">
      <c r="A104" s="11">
        <v>51</v>
      </c>
      <c r="B104" s="9" t="s">
        <v>124</v>
      </c>
      <c r="C104" s="9">
        <v>1997</v>
      </c>
      <c r="D104" s="10">
        <v>1</v>
      </c>
      <c r="E104" s="9" t="s">
        <v>100</v>
      </c>
      <c r="F104" s="33">
        <v>625</v>
      </c>
      <c r="G104" s="40">
        <v>0.036458333333334</v>
      </c>
      <c r="H104" s="41">
        <v>0.05701388888888889</v>
      </c>
      <c r="I104" s="32">
        <f t="shared" si="1"/>
        <v>0.02055555555555489</v>
      </c>
    </row>
    <row r="105" spans="1:9" ht="15">
      <c r="A105" s="11">
        <v>52</v>
      </c>
      <c r="B105" s="9" t="s">
        <v>147</v>
      </c>
      <c r="C105" s="9">
        <v>1998</v>
      </c>
      <c r="D105" s="10">
        <v>3</v>
      </c>
      <c r="E105" s="9" t="s">
        <v>70</v>
      </c>
      <c r="F105" s="33">
        <v>626</v>
      </c>
      <c r="G105" s="40">
        <v>0.0368055555555563</v>
      </c>
      <c r="H105" s="38"/>
      <c r="I105" s="32">
        <f t="shared" si="1"/>
        <v>-0.0368055555555563</v>
      </c>
    </row>
    <row r="106" spans="1:9" ht="15">
      <c r="A106" s="11">
        <v>53</v>
      </c>
      <c r="B106" s="9" t="s">
        <v>26</v>
      </c>
      <c r="C106" s="9">
        <v>1998</v>
      </c>
      <c r="D106" s="10" t="s">
        <v>19</v>
      </c>
      <c r="E106" s="9" t="s">
        <v>121</v>
      </c>
      <c r="F106" s="33">
        <v>627</v>
      </c>
      <c r="G106" s="40">
        <v>0.0371527777777786</v>
      </c>
      <c r="H106" s="38"/>
      <c r="I106" s="32">
        <f t="shared" si="1"/>
        <v>-0.0371527777777786</v>
      </c>
    </row>
    <row r="107" spans="1:9" ht="15">
      <c r="A107" s="11">
        <v>54</v>
      </c>
      <c r="B107" s="9" t="s">
        <v>125</v>
      </c>
      <c r="C107" s="9">
        <v>1998</v>
      </c>
      <c r="D107" s="10" t="s">
        <v>19</v>
      </c>
      <c r="E107" s="9" t="s">
        <v>51</v>
      </c>
      <c r="F107" s="33">
        <v>628</v>
      </c>
      <c r="G107" s="40">
        <v>0.0375000000000009</v>
      </c>
      <c r="H107" s="38"/>
      <c r="I107" s="32">
        <f t="shared" si="1"/>
        <v>-0.0375000000000009</v>
      </c>
    </row>
    <row r="108" spans="1:9" ht="15">
      <c r="A108" s="11">
        <v>55</v>
      </c>
      <c r="B108" s="9" t="s">
        <v>126</v>
      </c>
      <c r="C108" s="9">
        <v>1997</v>
      </c>
      <c r="D108" s="10">
        <v>2</v>
      </c>
      <c r="E108" s="9" t="s">
        <v>103</v>
      </c>
      <c r="F108" s="33">
        <v>629</v>
      </c>
      <c r="G108" s="40">
        <v>0.0378472222222232</v>
      </c>
      <c r="H108" s="38"/>
      <c r="I108" s="32">
        <f t="shared" si="1"/>
        <v>-0.0378472222222232</v>
      </c>
    </row>
    <row r="109" spans="1:9" ht="15">
      <c r="A109" s="11">
        <v>56</v>
      </c>
      <c r="B109" s="9" t="s">
        <v>127</v>
      </c>
      <c r="C109" s="9">
        <v>1997</v>
      </c>
      <c r="D109" s="10" t="s">
        <v>19</v>
      </c>
      <c r="E109" s="9" t="s">
        <v>51</v>
      </c>
      <c r="F109" s="33">
        <v>630</v>
      </c>
      <c r="G109" s="40">
        <v>0.0381944444444455</v>
      </c>
      <c r="H109" s="38"/>
      <c r="I109" s="32">
        <f t="shared" si="1"/>
        <v>-0.0381944444444455</v>
      </c>
    </row>
    <row r="110" spans="1:9" ht="15">
      <c r="A110" s="11">
        <v>57</v>
      </c>
      <c r="B110" s="9" t="s">
        <v>128</v>
      </c>
      <c r="C110" s="9">
        <v>1998</v>
      </c>
      <c r="D110" s="10">
        <v>2</v>
      </c>
      <c r="E110" s="9" t="s">
        <v>51</v>
      </c>
      <c r="F110" s="33">
        <v>631</v>
      </c>
      <c r="G110" s="40">
        <v>0.0385416666666678</v>
      </c>
      <c r="H110" s="38"/>
      <c r="I110" s="32">
        <f t="shared" si="1"/>
        <v>-0.0385416666666678</v>
      </c>
    </row>
    <row r="111" spans="1:9" ht="15">
      <c r="A111" s="11">
        <v>58</v>
      </c>
      <c r="B111" s="9" t="s">
        <v>129</v>
      </c>
      <c r="C111" s="9">
        <v>1998</v>
      </c>
      <c r="D111" s="10">
        <v>3</v>
      </c>
      <c r="E111" s="9" t="s">
        <v>113</v>
      </c>
      <c r="F111" s="33">
        <v>632</v>
      </c>
      <c r="G111" s="40">
        <v>0.0388888888888901</v>
      </c>
      <c r="H111" s="38"/>
      <c r="I111" s="32">
        <f t="shared" si="1"/>
        <v>-0.0388888888888901</v>
      </c>
    </row>
    <row r="112" spans="1:9" ht="15">
      <c r="A112" s="11">
        <v>59</v>
      </c>
      <c r="B112" s="9" t="s">
        <v>130</v>
      </c>
      <c r="C112" s="9">
        <v>1998</v>
      </c>
      <c r="D112" s="10">
        <v>3</v>
      </c>
      <c r="E112" s="9" t="s">
        <v>113</v>
      </c>
      <c r="F112" s="33">
        <v>633</v>
      </c>
      <c r="G112" s="40">
        <v>0.0392361111111124</v>
      </c>
      <c r="H112" s="38" t="s">
        <v>179</v>
      </c>
      <c r="I112" s="32" t="e">
        <f t="shared" si="1"/>
        <v>#VALUE!</v>
      </c>
    </row>
    <row r="113" spans="1:9" ht="15">
      <c r="A113" s="11">
        <v>60</v>
      </c>
      <c r="B113" s="9" t="s">
        <v>131</v>
      </c>
      <c r="C113" s="9">
        <v>1998</v>
      </c>
      <c r="D113" s="10">
        <v>2</v>
      </c>
      <c r="E113" s="9" t="s">
        <v>111</v>
      </c>
      <c r="F113" s="33">
        <v>634</v>
      </c>
      <c r="G113" s="40">
        <v>0.0395833333333347</v>
      </c>
      <c r="H113" s="38" t="s">
        <v>179</v>
      </c>
      <c r="I113" s="32" t="e">
        <f t="shared" si="1"/>
        <v>#VALUE!</v>
      </c>
    </row>
    <row r="114" spans="1:9" ht="15">
      <c r="A114" s="11">
        <v>61</v>
      </c>
      <c r="B114" s="9" t="s">
        <v>132</v>
      </c>
      <c r="C114" s="9">
        <v>1997</v>
      </c>
      <c r="D114" s="10">
        <v>2</v>
      </c>
      <c r="E114" s="9" t="s">
        <v>51</v>
      </c>
      <c r="F114" s="33">
        <v>635</v>
      </c>
      <c r="G114" s="40">
        <v>0.039930555555557</v>
      </c>
      <c r="H114" s="38"/>
      <c r="I114" s="32">
        <f t="shared" si="1"/>
        <v>-0.039930555555557</v>
      </c>
    </row>
    <row r="115" spans="1:9" ht="15">
      <c r="A115" s="11">
        <v>62</v>
      </c>
      <c r="B115" s="9" t="s">
        <v>133</v>
      </c>
      <c r="C115" s="9">
        <v>1997</v>
      </c>
      <c r="D115" s="10">
        <v>3</v>
      </c>
      <c r="E115" s="9" t="s">
        <v>113</v>
      </c>
      <c r="F115" s="33">
        <v>636</v>
      </c>
      <c r="G115" s="40">
        <v>0.0402777777777793</v>
      </c>
      <c r="H115" s="38" t="s">
        <v>179</v>
      </c>
      <c r="I115" s="32" t="e">
        <f t="shared" si="1"/>
        <v>#VALUE!</v>
      </c>
    </row>
    <row r="116" spans="1:9" ht="15">
      <c r="A116" s="11">
        <v>63</v>
      </c>
      <c r="B116" s="3" t="s">
        <v>167</v>
      </c>
      <c r="C116" s="3">
        <v>1953</v>
      </c>
      <c r="D116" s="4"/>
      <c r="E116" s="3" t="s">
        <v>176</v>
      </c>
      <c r="F116" s="33">
        <v>690</v>
      </c>
      <c r="G116" s="40">
        <v>0.0406250000000016</v>
      </c>
      <c r="H116" s="33"/>
      <c r="I116" s="32">
        <f t="shared" si="1"/>
        <v>-0.0406250000000016</v>
      </c>
    </row>
    <row r="117" spans="1:9" ht="15">
      <c r="A117" s="11">
        <v>64</v>
      </c>
      <c r="B117" s="3" t="s">
        <v>168</v>
      </c>
      <c r="C117" s="3">
        <v>1993</v>
      </c>
      <c r="D117" s="4"/>
      <c r="E117" s="3" t="s">
        <v>176</v>
      </c>
      <c r="F117" s="33">
        <v>638</v>
      </c>
      <c r="G117" s="40">
        <v>0.040972222222224</v>
      </c>
      <c r="H117" s="33"/>
      <c r="I117" s="32">
        <f t="shared" si="1"/>
        <v>-0.040972222222224</v>
      </c>
    </row>
    <row r="118" spans="1:9" ht="15">
      <c r="A118" s="11">
        <v>65</v>
      </c>
      <c r="B118" s="3" t="s">
        <v>169</v>
      </c>
      <c r="C118" s="3">
        <v>1987</v>
      </c>
      <c r="D118" s="4"/>
      <c r="E118" s="3" t="s">
        <v>176</v>
      </c>
      <c r="F118" s="33">
        <v>639</v>
      </c>
      <c r="G118" s="40">
        <v>0.0413194444444463</v>
      </c>
      <c r="H118" s="33"/>
      <c r="I118" s="32">
        <f aca="true" t="shared" si="2" ref="I118:I125">H118-G118</f>
        <v>-0.0413194444444463</v>
      </c>
    </row>
    <row r="119" spans="1:9" ht="15">
      <c r="A119" s="11">
        <v>66</v>
      </c>
      <c r="B119" s="3" t="s">
        <v>170</v>
      </c>
      <c r="C119" s="3">
        <v>1990</v>
      </c>
      <c r="D119" s="4"/>
      <c r="E119" s="3" t="s">
        <v>176</v>
      </c>
      <c r="F119" s="33">
        <v>640</v>
      </c>
      <c r="G119" s="40">
        <v>0.0416666666666686</v>
      </c>
      <c r="H119" s="33"/>
      <c r="I119" s="32">
        <f t="shared" si="2"/>
        <v>-0.0416666666666686</v>
      </c>
    </row>
    <row r="120" spans="1:9" ht="15">
      <c r="A120" s="11">
        <v>67</v>
      </c>
      <c r="B120" s="3" t="s">
        <v>171</v>
      </c>
      <c r="C120" s="3">
        <v>1993</v>
      </c>
      <c r="D120" s="4"/>
      <c r="E120" s="3" t="s">
        <v>176</v>
      </c>
      <c r="F120" s="33">
        <v>641</v>
      </c>
      <c r="G120" s="40">
        <v>0.0420138888888909</v>
      </c>
      <c r="H120" s="33"/>
      <c r="I120" s="32">
        <f t="shared" si="2"/>
        <v>-0.0420138888888909</v>
      </c>
    </row>
    <row r="121" spans="1:9" ht="15">
      <c r="A121" s="11">
        <v>68</v>
      </c>
      <c r="B121" s="3" t="s">
        <v>172</v>
      </c>
      <c r="C121" s="3">
        <v>1982</v>
      </c>
      <c r="D121" s="4"/>
      <c r="E121" s="3" t="s">
        <v>176</v>
      </c>
      <c r="F121" s="33">
        <v>642</v>
      </c>
      <c r="G121" s="40">
        <v>0.0423611111111132</v>
      </c>
      <c r="H121" s="33"/>
      <c r="I121" s="32">
        <f t="shared" si="2"/>
        <v>-0.0423611111111132</v>
      </c>
    </row>
    <row r="122" spans="1:9" ht="15">
      <c r="A122" s="11">
        <v>69</v>
      </c>
      <c r="B122" s="3" t="s">
        <v>173</v>
      </c>
      <c r="C122" s="3">
        <v>1989</v>
      </c>
      <c r="D122" s="4"/>
      <c r="E122" s="3" t="s">
        <v>176</v>
      </c>
      <c r="F122" s="33">
        <v>643</v>
      </c>
      <c r="G122" s="40">
        <v>0.0427083333333355</v>
      </c>
      <c r="H122" s="33"/>
      <c r="I122" s="32">
        <f t="shared" si="2"/>
        <v>-0.0427083333333355</v>
      </c>
    </row>
    <row r="123" spans="1:9" ht="15">
      <c r="A123" s="11">
        <v>70</v>
      </c>
      <c r="B123" s="3" t="s">
        <v>174</v>
      </c>
      <c r="C123" s="3">
        <v>1997</v>
      </c>
      <c r="D123" s="4"/>
      <c r="E123" s="3" t="s">
        <v>176</v>
      </c>
      <c r="F123" s="33">
        <v>644</v>
      </c>
      <c r="G123" s="40">
        <v>0.0430555555555578</v>
      </c>
      <c r="H123" s="33"/>
      <c r="I123" s="32">
        <f t="shared" si="2"/>
        <v>-0.0430555555555578</v>
      </c>
    </row>
    <row r="124" spans="1:9" ht="15">
      <c r="A124" s="11">
        <v>71</v>
      </c>
      <c r="B124" s="3" t="s">
        <v>175</v>
      </c>
      <c r="C124" s="3">
        <v>1997</v>
      </c>
      <c r="D124" s="4"/>
      <c r="E124" s="3" t="s">
        <v>176</v>
      </c>
      <c r="F124" s="33">
        <v>645</v>
      </c>
      <c r="G124" s="40">
        <v>0.0434027777777801</v>
      </c>
      <c r="H124" s="33"/>
      <c r="I124" s="32">
        <f t="shared" si="2"/>
        <v>-0.0434027777777801</v>
      </c>
    </row>
    <row r="125" spans="1:9" ht="15">
      <c r="A125" s="11">
        <v>72</v>
      </c>
      <c r="B125" s="3" t="s">
        <v>181</v>
      </c>
      <c r="C125" s="3"/>
      <c r="D125" s="4"/>
      <c r="E125" s="3" t="s">
        <v>176</v>
      </c>
      <c r="F125" s="33">
        <v>647</v>
      </c>
      <c r="G125" s="40">
        <v>0.043750000000000004</v>
      </c>
      <c r="H125" s="33"/>
      <c r="I125" s="32">
        <f t="shared" si="2"/>
        <v>-0.043750000000000004</v>
      </c>
    </row>
    <row r="126" spans="1:9" ht="15">
      <c r="A126" s="43"/>
      <c r="B126" s="44"/>
      <c r="C126" s="44"/>
      <c r="D126" s="45"/>
      <c r="E126" s="44"/>
      <c r="F126" s="46"/>
      <c r="G126" s="47"/>
      <c r="H126" s="46"/>
      <c r="I126" s="48"/>
    </row>
    <row r="127" spans="1:5" ht="15">
      <c r="A127" s="27"/>
      <c r="B127" s="13" t="s">
        <v>16</v>
      </c>
      <c r="C127" s="12"/>
      <c r="D127" s="12"/>
      <c r="E127" s="12" t="s">
        <v>48</v>
      </c>
    </row>
    <row r="128" spans="1:5" ht="15">
      <c r="A128" s="27"/>
      <c r="B128" s="13" t="s">
        <v>15</v>
      </c>
      <c r="C128" s="12"/>
      <c r="D128" s="12"/>
      <c r="E128" s="12" t="s">
        <v>18</v>
      </c>
    </row>
  </sheetData>
  <sheetProtection/>
  <mergeCells count="3">
    <mergeCell ref="B1:H1"/>
    <mergeCell ref="B2:H2"/>
    <mergeCell ref="A53:H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спортлото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Таранов</dc:creator>
  <cp:keywords/>
  <dc:description/>
  <cp:lastModifiedBy>1</cp:lastModifiedBy>
  <cp:lastPrinted>2014-12-21T06:17:11Z</cp:lastPrinted>
  <dcterms:created xsi:type="dcterms:W3CDTF">2010-10-10T05:26:13Z</dcterms:created>
  <dcterms:modified xsi:type="dcterms:W3CDTF">2014-12-22T04:18:46Z</dcterms:modified>
  <cp:category/>
  <cp:version/>
  <cp:contentType/>
  <cp:contentStatus/>
</cp:coreProperties>
</file>